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435" windowHeight="5715" activeTab="0"/>
  </bookViews>
  <sheets>
    <sheet name="пр.6" sheetId="1" r:id="rId1"/>
    <sheet name="пр.6 (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<sst xmlns="http://schemas.openxmlformats.org/spreadsheetml/2006/main" count="514" uniqueCount="104">
  <si>
    <t>Наименование</t>
  </si>
  <si>
    <t>Общегосударственные вопросы</t>
  </si>
  <si>
    <t>Центральный аппарат</t>
  </si>
  <si>
    <t>Межбюджетные трансферты</t>
  </si>
  <si>
    <t>Целевая статья</t>
  </si>
  <si>
    <t>Вид расхода</t>
  </si>
  <si>
    <t>Сумма</t>
  </si>
  <si>
    <t>01</t>
  </si>
  <si>
    <t>02</t>
  </si>
  <si>
    <t>001</t>
  </si>
  <si>
    <t>03</t>
  </si>
  <si>
    <t>04</t>
  </si>
  <si>
    <t>05</t>
  </si>
  <si>
    <t>08</t>
  </si>
  <si>
    <t>Раздел</t>
  </si>
  <si>
    <t>Подраз   дел</t>
  </si>
  <si>
    <t>Ведом   ство</t>
  </si>
  <si>
    <t>Другие общегосударственные вопросы</t>
  </si>
  <si>
    <t>Культура, кинематография и средства массовой информации</t>
  </si>
  <si>
    <t>002 04 00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</si>
  <si>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</si>
  <si>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</si>
  <si>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</si>
  <si>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</si>
  <si>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Глава муниципального образования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</si>
  <si>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</si>
  <si>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</si>
  <si>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500</t>
  </si>
  <si>
    <t>Жилищно-коммунальное хозяйство</t>
  </si>
  <si>
    <t>Совет Атряклинского сельского поселения</t>
  </si>
  <si>
    <t>801</t>
  </si>
  <si>
    <t>Исполнительный комитет Атряклинского сельского поселения</t>
  </si>
  <si>
    <t>002 99 00</t>
  </si>
  <si>
    <t>Мобилизационная и вневойсковая подготовка</t>
  </si>
  <si>
    <t>Национальная оборона</t>
  </si>
  <si>
    <t>Благоустройство</t>
  </si>
  <si>
    <t>600 01 00</t>
  </si>
  <si>
    <t>Уличное освещение</t>
  </si>
  <si>
    <t>Прочие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</si>
  <si>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</si>
  <si>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521 06 00</t>
  </si>
  <si>
    <t>13</t>
  </si>
  <si>
    <t>Республики Татарстан</t>
  </si>
  <si>
    <t>Уплата налога на имущество организаций и земельного налога</t>
  </si>
  <si>
    <t>002 95 00</t>
  </si>
  <si>
    <t>351 05 00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</si>
  <si>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</si>
  <si>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</si>
  <si>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</si>
  <si>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Закупка товаров,работ и услуг для государственных (муниципальных) нужд</t>
  </si>
  <si>
    <t>200</t>
  </si>
  <si>
    <t>001 51 19</t>
  </si>
  <si>
    <t xml:space="preserve">001 51 18 </t>
  </si>
  <si>
    <t>251</t>
  </si>
  <si>
    <t>223</t>
  </si>
  <si>
    <t>211,213</t>
  </si>
  <si>
    <t>222,340</t>
  </si>
  <si>
    <t>211,213,212</t>
  </si>
  <si>
    <t>221,222,2223,225,226,290,340,310</t>
  </si>
  <si>
    <t>290</t>
  </si>
  <si>
    <t>340,310,226</t>
  </si>
  <si>
    <t>221,222,223,225,226,290,340,310</t>
  </si>
  <si>
    <t>290,340,310,290,226</t>
  </si>
  <si>
    <t>0920300</t>
  </si>
  <si>
    <t>6000200</t>
  </si>
  <si>
    <t>225,226</t>
  </si>
  <si>
    <t>Иные бюджетные ассигнования</t>
  </si>
  <si>
    <t>Мензелинскогомуниципального района</t>
  </si>
  <si>
    <t>990 00 02030</t>
  </si>
  <si>
    <t>990 00 02040</t>
  </si>
  <si>
    <t>990 00 02950</t>
  </si>
  <si>
    <t>990 00 29900</t>
  </si>
  <si>
    <t>Обеспечение деятельности подведомственных учреждений</t>
  </si>
  <si>
    <t>990 00 25600</t>
  </si>
  <si>
    <t>990 00 51180</t>
  </si>
  <si>
    <t>990 00 78010</t>
  </si>
  <si>
    <t>Коммунальное хозяйство</t>
  </si>
  <si>
    <t>Мероприятия в области коммунального хозяйства</t>
  </si>
  <si>
    <t>990 00 75050</t>
  </si>
  <si>
    <t>Таблица 2</t>
  </si>
  <si>
    <t>Диспансеризация муниципальных служащих</t>
  </si>
  <si>
    <t>812</t>
  </si>
  <si>
    <t>Совет Новомелькенского сельского поселения</t>
  </si>
  <si>
    <t>Исполнительный комитет Новомелькенского сельского поселения</t>
  </si>
  <si>
    <t>012</t>
  </si>
  <si>
    <t>Глава Новомелькенского сельского поселения,</t>
  </si>
  <si>
    <t>председатель Совета Новомелькенского сельского поселения</t>
  </si>
  <si>
    <t>З.И. Назмутдинов</t>
  </si>
  <si>
    <t>Всего расходов (без условно утвержденных расходов)</t>
  </si>
  <si>
    <t xml:space="preserve">ВЕДОМСТВЕННАЯ СТРУКТУРА  РАСХОДОВ </t>
  </si>
  <si>
    <t>БЮДЖЕТА НОВОМЕЛЬКЕНСКОГО СЕЛЬСКОГО ПОСЕЛЕНИЯ</t>
  </si>
  <si>
    <t xml:space="preserve">Межбюджетные трансферты </t>
  </si>
  <si>
    <t>Прочие межбюджетные трансферты бюджетам субъектов Российской Федерации и муниципальных образований общего характера</t>
  </si>
  <si>
    <t>Отрицательные трансферты</t>
  </si>
  <si>
    <t>14</t>
  </si>
  <si>
    <t>9900020860</t>
  </si>
  <si>
    <t>2023 год</t>
  </si>
  <si>
    <t>990 00 97080</t>
  </si>
  <si>
    <t>2024 год</t>
  </si>
  <si>
    <t xml:space="preserve">     НА  ПЛАНОВЫЙ ПЕРИОД 2023 И 2024 ГОДОВ</t>
  </si>
  <si>
    <t xml:space="preserve">      НА  2022 ГОД</t>
  </si>
  <si>
    <t xml:space="preserve">Приложение 4  к Решению Совета Новомелькенского сельского поселения Мензелинского муниципального района Республики Татарстан "О бюджете Новомелькенского сельского поселения Мензелинского муниципального района Республики Татарстан на 2022 год и на плановый период 2023 и 2024 годов "     </t>
  </si>
  <si>
    <t>Таблица 1</t>
  </si>
  <si>
    <t>№ 1   от   11.12 .2021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</si>
</sst>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2" fontId="0" fillId="0" borderId="0" xfId="0" applyNumberFormat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176" fontId="9" fillId="0" borderId="0" xfId="0" applyNumberFormat="1" applyFont="1" applyAlignment="1">
      <alignment vertical="center" wrapText="1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49" fontId="12" fillId="33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wrapText="1"/>
    </xf>
    <xf numFmtId="0" fontId="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center" wrapText="1"/>
    </xf>
    <xf numFmtId="2" fontId="9" fillId="0" borderId="14" xfId="0" applyNumberFormat="1" applyFont="1" applyFill="1" applyBorder="1" applyAlignment="1">
      <alignment horizontal="center" wrapText="1"/>
    </xf>
    <xf numFmtId="49" fontId="12" fillId="0" borderId="14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wrapText="1"/>
    </xf>
    <xf numFmtId="0" fontId="3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5%20&#1072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5"/>
    </sheetNames>
    <sheetDataSet>
      <sheetData sheetId="0">
        <row r="93">
          <cell r="H93">
            <v>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zoomScalePageLayoutView="0" workbookViewId="0" topLeftCell="A1">
      <selection activeCell="C103" sqref="C103"/>
    </sheetView>
  </sheetViews>
  <sheetFormatPr defaultColWidth="9.00390625" defaultRowHeight="12.75"/>
  <cols>
    <col min="1" max="1" width="31.125" style="10" customWidth="1"/>
    <col min="2" max="2" width="9.125" style="13" customWidth="1"/>
    <col min="3" max="4" width="9.125" style="7" customWidth="1"/>
    <col min="5" max="5" width="12.875" style="7" customWidth="1"/>
    <col min="6" max="6" width="5.375" style="7" customWidth="1"/>
    <col min="7" max="7" width="13.125" style="15" customWidth="1"/>
    <col min="8" max="8" width="8.125" style="1" customWidth="1"/>
    <col min="9" max="9" width="0.6171875" style="1" customWidth="1"/>
    <col min="10" max="12" width="9.125" style="1" hidden="1" customWidth="1"/>
    <col min="13" max="16384" width="9.125" style="1" customWidth="1"/>
  </cols>
  <sheetData>
    <row r="1" spans="1:13" ht="15" customHeight="1">
      <c r="A1" s="25"/>
      <c r="B1" s="73" t="s">
        <v>101</v>
      </c>
      <c r="C1" s="73"/>
      <c r="D1" s="73"/>
      <c r="E1" s="73"/>
      <c r="F1" s="73"/>
      <c r="G1" s="73"/>
      <c r="H1" s="25"/>
      <c r="I1" s="70"/>
      <c r="J1" s="70"/>
      <c r="K1" s="70"/>
      <c r="L1" s="70"/>
      <c r="M1" s="25"/>
    </row>
    <row r="2" spans="1:13" ht="18.75" customHeight="1">
      <c r="A2" s="25"/>
      <c r="B2" s="73"/>
      <c r="C2" s="73"/>
      <c r="D2" s="73"/>
      <c r="E2" s="73"/>
      <c r="F2" s="73"/>
      <c r="G2" s="73"/>
      <c r="H2" s="25"/>
      <c r="I2" s="70"/>
      <c r="J2" s="70"/>
      <c r="K2" s="70"/>
      <c r="L2" s="70"/>
      <c r="M2" s="25"/>
    </row>
    <row r="3" spans="1:13" ht="15" customHeight="1">
      <c r="A3" s="25"/>
      <c r="B3" s="73"/>
      <c r="C3" s="73"/>
      <c r="D3" s="73"/>
      <c r="E3" s="73"/>
      <c r="F3" s="73"/>
      <c r="G3" s="73"/>
      <c r="H3" s="25"/>
      <c r="I3" s="71"/>
      <c r="J3" s="71"/>
      <c r="K3" s="71"/>
      <c r="L3" s="71"/>
      <c r="M3" s="25"/>
    </row>
    <row r="4" spans="1:13" ht="24" customHeight="1">
      <c r="A4" s="25"/>
      <c r="B4" s="73"/>
      <c r="C4" s="73"/>
      <c r="D4" s="73"/>
      <c r="E4" s="73"/>
      <c r="F4" s="73"/>
      <c r="G4" s="73"/>
      <c r="H4" s="25"/>
      <c r="I4" s="71"/>
      <c r="J4" s="71"/>
      <c r="K4" s="71"/>
      <c r="L4" s="71"/>
      <c r="M4" s="25"/>
    </row>
    <row r="5" spans="1:13" ht="14.25" customHeight="1">
      <c r="A5" s="25"/>
      <c r="B5" s="73" t="s">
        <v>103</v>
      </c>
      <c r="C5" s="73"/>
      <c r="D5" s="73"/>
      <c r="E5" s="73"/>
      <c r="F5" s="73"/>
      <c r="G5" s="73"/>
      <c r="H5" s="25"/>
      <c r="I5" s="25"/>
      <c r="J5" s="25"/>
      <c r="K5" s="25"/>
      <c r="L5" s="25"/>
      <c r="M5" s="25"/>
    </row>
    <row r="6" spans="1:13" ht="14.25">
      <c r="A6" s="25"/>
      <c r="B6" s="72"/>
      <c r="C6" s="72"/>
      <c r="D6" s="72"/>
      <c r="E6" s="72"/>
      <c r="F6" s="72"/>
      <c r="G6" s="27"/>
      <c r="H6" s="25"/>
      <c r="I6" s="71"/>
      <c r="J6" s="71"/>
      <c r="K6" s="71"/>
      <c r="L6" s="71"/>
      <c r="M6" s="25"/>
    </row>
    <row r="7" spans="1:13" ht="28.5">
      <c r="A7" s="25"/>
      <c r="B7" s="26"/>
      <c r="C7" s="26"/>
      <c r="D7" s="26"/>
      <c r="E7" s="26"/>
      <c r="F7" s="26"/>
      <c r="G7" s="27" t="s">
        <v>102</v>
      </c>
      <c r="H7" s="25"/>
      <c r="I7" s="25"/>
      <c r="J7" s="25"/>
      <c r="K7" s="25"/>
      <c r="L7" s="25"/>
      <c r="M7" s="25"/>
    </row>
    <row r="8" spans="1:13" ht="14.25" customHeight="1">
      <c r="A8" s="69" t="s">
        <v>89</v>
      </c>
      <c r="B8" s="69"/>
      <c r="C8" s="69"/>
      <c r="D8" s="69"/>
      <c r="E8" s="69"/>
      <c r="F8" s="69"/>
      <c r="G8" s="69"/>
      <c r="H8" s="28"/>
      <c r="I8" s="28"/>
      <c r="J8" s="28"/>
      <c r="K8" s="28"/>
      <c r="L8" s="71"/>
      <c r="M8" s="25"/>
    </row>
    <row r="9" spans="1:13" ht="14.25" customHeight="1">
      <c r="A9" s="69" t="s">
        <v>90</v>
      </c>
      <c r="B9" s="69"/>
      <c r="C9" s="69"/>
      <c r="D9" s="69"/>
      <c r="E9" s="69"/>
      <c r="F9" s="69"/>
      <c r="G9" s="69"/>
      <c r="H9" s="28"/>
      <c r="I9" s="28"/>
      <c r="J9" s="28"/>
      <c r="K9" s="28"/>
      <c r="L9" s="71"/>
      <c r="M9" s="25"/>
    </row>
    <row r="10" spans="1:13" ht="15" customHeight="1">
      <c r="A10" s="69" t="s">
        <v>100</v>
      </c>
      <c r="B10" s="69"/>
      <c r="C10" s="69"/>
      <c r="D10" s="69"/>
      <c r="E10" s="69"/>
      <c r="F10" s="69"/>
      <c r="G10" s="69"/>
      <c r="H10" s="69"/>
      <c r="I10" s="69"/>
      <c r="J10" s="71"/>
      <c r="K10" s="71"/>
      <c r="L10" s="25"/>
      <c r="M10" s="25"/>
    </row>
    <row r="11" spans="1:13" ht="15" thickBot="1">
      <c r="A11" s="25"/>
      <c r="B11" s="34"/>
      <c r="C11" s="35"/>
      <c r="D11" s="35"/>
      <c r="E11" s="35"/>
      <c r="F11" s="35"/>
      <c r="G11" s="36"/>
      <c r="H11" s="25"/>
      <c r="I11" s="25"/>
      <c r="J11" s="25"/>
      <c r="K11" s="25"/>
      <c r="L11" s="25"/>
      <c r="M11" s="25"/>
    </row>
    <row r="12" spans="1:13" ht="42.75">
      <c r="A12" s="37" t="s">
        <v>0</v>
      </c>
      <c r="B12" s="29" t="s">
        <v>16</v>
      </c>
      <c r="C12" s="30" t="s">
        <v>14</v>
      </c>
      <c r="D12" s="30" t="s">
        <v>15</v>
      </c>
      <c r="E12" s="30" t="s">
        <v>4</v>
      </c>
      <c r="F12" s="30" t="s">
        <v>5</v>
      </c>
      <c r="G12" s="38" t="s">
        <v>6</v>
      </c>
      <c r="H12" s="25"/>
      <c r="I12" s="25"/>
      <c r="J12" s="25"/>
      <c r="K12" s="25"/>
      <c r="L12" s="25"/>
      <c r="M12" s="25"/>
    </row>
    <row r="13" spans="1:13" ht="24" customHeight="1">
      <c r="A13" s="39" t="s">
        <v>82</v>
      </c>
      <c r="B13" s="40" t="s">
        <v>81</v>
      </c>
      <c r="C13" s="40"/>
      <c r="D13" s="40"/>
      <c r="E13" s="40"/>
      <c r="F13" s="40"/>
      <c r="G13" s="41">
        <f>G17</f>
        <v>452.1</v>
      </c>
      <c r="H13" s="25"/>
      <c r="I13" s="42"/>
      <c r="J13" s="25"/>
      <c r="K13" s="25"/>
      <c r="L13" s="25"/>
      <c r="M13" s="25"/>
    </row>
    <row r="14" spans="1:13" ht="17.25" customHeight="1">
      <c r="A14" s="43" t="s">
        <v>1</v>
      </c>
      <c r="B14" s="44" t="s">
        <v>81</v>
      </c>
      <c r="C14" s="44" t="s">
        <v>7</v>
      </c>
      <c r="D14" s="44"/>
      <c r="E14" s="44"/>
      <c r="F14" s="44"/>
      <c r="G14" s="45">
        <f>G17</f>
        <v>452.1</v>
      </c>
      <c r="H14" s="25"/>
      <c r="I14" s="25"/>
      <c r="J14" s="25"/>
      <c r="K14" s="25"/>
      <c r="L14" s="25"/>
      <c r="M14" s="25"/>
    </row>
    <row r="15" spans="1:13" ht="54" customHeight="1">
      <c r="A15" s="46" t="s">
        <v>21</v>
      </c>
      <c r="B15" s="44" t="s">
        <v>81</v>
      </c>
      <c r="C15" s="44" t="s">
        <v>22</v>
      </c>
      <c r="D15" s="44" t="s">
        <v>23</v>
      </c>
      <c r="E15" s="44"/>
      <c r="F15" s="44"/>
      <c r="G15" s="45">
        <f>G17</f>
        <v>452.1</v>
      </c>
      <c r="H15" s="25"/>
      <c r="I15" s="25"/>
      <c r="J15" s="25"/>
      <c r="K15" s="25"/>
      <c r="L15" s="25"/>
      <c r="M15" s="25"/>
    </row>
    <row r="16" spans="1:13" ht="16.5" customHeight="1">
      <c r="A16" s="46" t="s">
        <v>24</v>
      </c>
      <c r="B16" s="44" t="s">
        <v>81</v>
      </c>
      <c r="C16" s="47" t="s">
        <v>7</v>
      </c>
      <c r="D16" s="47" t="s">
        <v>8</v>
      </c>
      <c r="E16" s="47" t="s">
        <v>68</v>
      </c>
      <c r="F16" s="44"/>
      <c r="G16" s="45">
        <f>G17</f>
        <v>452.1</v>
      </c>
      <c r="H16" s="25"/>
      <c r="I16" s="25"/>
      <c r="J16" s="25"/>
      <c r="K16" s="25"/>
      <c r="L16" s="25"/>
      <c r="M16" s="25"/>
    </row>
    <row r="17" spans="1:13" ht="93.75" customHeight="1">
      <c r="A17" s="46" t="s">
        <v>47</v>
      </c>
      <c r="B17" s="44" t="s">
        <v>81</v>
      </c>
      <c r="C17" s="47" t="s">
        <v>7</v>
      </c>
      <c r="D17" s="47" t="s">
        <v>8</v>
      </c>
      <c r="E17" s="47" t="s">
        <v>68</v>
      </c>
      <c r="F17" s="44" t="s">
        <v>46</v>
      </c>
      <c r="G17" s="45">
        <v>452.1</v>
      </c>
      <c r="H17" s="25"/>
      <c r="I17" s="25"/>
      <c r="J17" s="25"/>
      <c r="K17" s="25"/>
      <c r="L17" s="25"/>
      <c r="M17" s="25"/>
    </row>
    <row r="18" spans="1:13" ht="42" customHeight="1">
      <c r="A18" s="48" t="s">
        <v>83</v>
      </c>
      <c r="B18" s="40" t="s">
        <v>84</v>
      </c>
      <c r="C18" s="40"/>
      <c r="D18" s="40"/>
      <c r="E18" s="40"/>
      <c r="F18" s="40"/>
      <c r="G18" s="41">
        <f>G19+G34+G39+G46+G50</f>
        <v>3591.3500000000004</v>
      </c>
      <c r="H18" s="25"/>
      <c r="I18" s="25"/>
      <c r="J18" s="25"/>
      <c r="K18" s="25"/>
      <c r="L18" s="25"/>
      <c r="M18" s="25"/>
    </row>
    <row r="19" spans="1:13" ht="19.5" customHeight="1">
      <c r="A19" s="43" t="s">
        <v>1</v>
      </c>
      <c r="B19" s="44" t="s">
        <v>84</v>
      </c>
      <c r="C19" s="44" t="s">
        <v>7</v>
      </c>
      <c r="D19" s="44"/>
      <c r="E19" s="44"/>
      <c r="F19" s="44"/>
      <c r="G19" s="45">
        <f>G22+G23+G24+G27+G29+G31+G33</f>
        <v>1015.2</v>
      </c>
      <c r="H19" s="25"/>
      <c r="I19" s="25"/>
      <c r="J19" s="25"/>
      <c r="K19" s="25"/>
      <c r="L19" s="25"/>
      <c r="M19" s="25"/>
    </row>
    <row r="20" spans="1:13" ht="81" customHeight="1">
      <c r="A20" s="43" t="s">
        <v>26</v>
      </c>
      <c r="B20" s="44" t="s">
        <v>84</v>
      </c>
      <c r="C20" s="44" t="s">
        <v>7</v>
      </c>
      <c r="D20" s="44" t="s">
        <v>11</v>
      </c>
      <c r="E20" s="44"/>
      <c r="F20" s="44"/>
      <c r="G20" s="45">
        <f>G22+G23+G24</f>
        <v>473.5</v>
      </c>
      <c r="H20" s="27"/>
      <c r="I20" s="25"/>
      <c r="J20" s="25"/>
      <c r="K20" s="25"/>
      <c r="L20" s="25"/>
      <c r="M20" s="25"/>
    </row>
    <row r="21" spans="1:13" ht="18" customHeight="1">
      <c r="A21" s="49" t="s">
        <v>2</v>
      </c>
      <c r="B21" s="44" t="s">
        <v>84</v>
      </c>
      <c r="C21" s="47" t="s">
        <v>7</v>
      </c>
      <c r="D21" s="47" t="s">
        <v>11</v>
      </c>
      <c r="E21" s="47" t="s">
        <v>69</v>
      </c>
      <c r="F21" s="44"/>
      <c r="G21" s="45">
        <f>G22+G23+G24</f>
        <v>473.5</v>
      </c>
      <c r="H21" s="27"/>
      <c r="I21" s="25"/>
      <c r="J21" s="25"/>
      <c r="K21" s="25"/>
      <c r="L21" s="25"/>
      <c r="M21" s="25"/>
    </row>
    <row r="22" spans="1:13" ht="93" customHeight="1">
      <c r="A22" s="49" t="s">
        <v>47</v>
      </c>
      <c r="B22" s="44" t="s">
        <v>84</v>
      </c>
      <c r="C22" s="47" t="s">
        <v>7</v>
      </c>
      <c r="D22" s="47" t="s">
        <v>11</v>
      </c>
      <c r="E22" s="47" t="s">
        <v>69</v>
      </c>
      <c r="F22" s="44" t="s">
        <v>46</v>
      </c>
      <c r="G22" s="45">
        <v>352.2</v>
      </c>
      <c r="H22" s="25"/>
      <c r="I22" s="25"/>
      <c r="J22" s="25"/>
      <c r="K22" s="25"/>
      <c r="L22" s="25"/>
      <c r="M22" s="25"/>
    </row>
    <row r="23" spans="1:13" ht="42.75">
      <c r="A23" s="46" t="s">
        <v>49</v>
      </c>
      <c r="B23" s="44" t="s">
        <v>84</v>
      </c>
      <c r="C23" s="47" t="s">
        <v>7</v>
      </c>
      <c r="D23" s="47" t="s">
        <v>11</v>
      </c>
      <c r="E23" s="47" t="s">
        <v>69</v>
      </c>
      <c r="F23" s="44" t="s">
        <v>50</v>
      </c>
      <c r="G23" s="45">
        <v>116.3</v>
      </c>
      <c r="H23" s="25"/>
      <c r="I23" s="25"/>
      <c r="J23" s="25"/>
      <c r="K23" s="25"/>
      <c r="L23" s="25"/>
      <c r="M23" s="25"/>
    </row>
    <row r="24" spans="1:13" ht="28.5">
      <c r="A24" s="46" t="s">
        <v>66</v>
      </c>
      <c r="B24" s="44" t="s">
        <v>84</v>
      </c>
      <c r="C24" s="47" t="s">
        <v>7</v>
      </c>
      <c r="D24" s="47" t="s">
        <v>11</v>
      </c>
      <c r="E24" s="47" t="s">
        <v>69</v>
      </c>
      <c r="F24" s="44" t="s">
        <v>48</v>
      </c>
      <c r="G24" s="45">
        <v>5</v>
      </c>
      <c r="H24" s="25"/>
      <c r="I24" s="25"/>
      <c r="J24" s="25"/>
      <c r="K24" s="25"/>
      <c r="L24" s="25"/>
      <c r="M24" s="25"/>
    </row>
    <row r="25" spans="1:13" ht="30.75" customHeight="1">
      <c r="A25" s="50" t="s">
        <v>17</v>
      </c>
      <c r="B25" s="44" t="s">
        <v>84</v>
      </c>
      <c r="C25" s="44" t="s">
        <v>7</v>
      </c>
      <c r="D25" s="44" t="s">
        <v>41</v>
      </c>
      <c r="E25" s="44"/>
      <c r="F25" s="44"/>
      <c r="G25" s="45">
        <f>G27+G29+G31+G33</f>
        <v>541.7</v>
      </c>
      <c r="H25" s="25"/>
      <c r="I25" s="25"/>
      <c r="J25" s="25"/>
      <c r="K25" s="25"/>
      <c r="L25" s="25"/>
      <c r="M25" s="25"/>
    </row>
    <row r="26" spans="1:13" ht="42.75">
      <c r="A26" s="51" t="s">
        <v>43</v>
      </c>
      <c r="B26" s="44" t="s">
        <v>84</v>
      </c>
      <c r="C26" s="52" t="s">
        <v>7</v>
      </c>
      <c r="D26" s="52" t="s">
        <v>41</v>
      </c>
      <c r="E26" s="52" t="s">
        <v>70</v>
      </c>
      <c r="F26" s="44"/>
      <c r="G26" s="45">
        <f>G27</f>
        <v>143</v>
      </c>
      <c r="H26" s="25"/>
      <c r="I26" s="25"/>
      <c r="J26" s="25"/>
      <c r="K26" s="25"/>
      <c r="L26" s="25"/>
      <c r="M26" s="25"/>
    </row>
    <row r="27" spans="1:13" ht="14.25" customHeight="1">
      <c r="A27" s="51" t="s">
        <v>66</v>
      </c>
      <c r="B27" s="44" t="s">
        <v>84</v>
      </c>
      <c r="C27" s="52" t="s">
        <v>7</v>
      </c>
      <c r="D27" s="52" t="s">
        <v>41</v>
      </c>
      <c r="E27" s="52" t="s">
        <v>70</v>
      </c>
      <c r="F27" s="44" t="s">
        <v>48</v>
      </c>
      <c r="G27" s="45">
        <v>143</v>
      </c>
      <c r="H27" s="25"/>
      <c r="I27" s="25"/>
      <c r="J27" s="25"/>
      <c r="K27" s="25"/>
      <c r="L27" s="25"/>
      <c r="M27" s="25"/>
    </row>
    <row r="28" spans="1:13" ht="27.75" customHeight="1">
      <c r="A28" s="51" t="s">
        <v>72</v>
      </c>
      <c r="B28" s="44" t="s">
        <v>84</v>
      </c>
      <c r="C28" s="52" t="s">
        <v>7</v>
      </c>
      <c r="D28" s="52" t="s">
        <v>41</v>
      </c>
      <c r="E28" s="52" t="s">
        <v>71</v>
      </c>
      <c r="F28" s="44"/>
      <c r="G28" s="45">
        <f>G29</f>
        <v>130</v>
      </c>
      <c r="H28" s="25"/>
      <c r="I28" s="25"/>
      <c r="J28" s="25"/>
      <c r="K28" s="25"/>
      <c r="L28" s="25"/>
      <c r="M28" s="25"/>
    </row>
    <row r="29" spans="1:13" ht="92.25" customHeight="1">
      <c r="A29" s="51" t="s">
        <v>47</v>
      </c>
      <c r="B29" s="44" t="s">
        <v>84</v>
      </c>
      <c r="C29" s="52" t="s">
        <v>7</v>
      </c>
      <c r="D29" s="52" t="s">
        <v>41</v>
      </c>
      <c r="E29" s="52" t="s">
        <v>71</v>
      </c>
      <c r="F29" s="44" t="s">
        <v>46</v>
      </c>
      <c r="G29" s="45">
        <v>130</v>
      </c>
      <c r="H29" s="25"/>
      <c r="I29" s="25"/>
      <c r="J29" s="25"/>
      <c r="K29" s="25"/>
      <c r="L29" s="25"/>
      <c r="M29" s="25"/>
    </row>
    <row r="30" spans="1:13" ht="92.25" customHeight="1">
      <c r="A30" s="53" t="s">
        <v>38</v>
      </c>
      <c r="B30" s="44" t="s">
        <v>84</v>
      </c>
      <c r="C30" s="52" t="s">
        <v>7</v>
      </c>
      <c r="D30" s="52" t="s">
        <v>41</v>
      </c>
      <c r="E30" s="52" t="s">
        <v>73</v>
      </c>
      <c r="F30" s="44"/>
      <c r="G30" s="45">
        <f>G31</f>
        <v>260.5</v>
      </c>
      <c r="H30" s="25"/>
      <c r="I30" s="25"/>
      <c r="J30" s="25"/>
      <c r="K30" s="25"/>
      <c r="L30" s="25"/>
      <c r="M30" s="25"/>
    </row>
    <row r="31" spans="1:13" ht="17.25" customHeight="1">
      <c r="A31" s="49" t="s">
        <v>3</v>
      </c>
      <c r="B31" s="44" t="s">
        <v>84</v>
      </c>
      <c r="C31" s="44" t="s">
        <v>7</v>
      </c>
      <c r="D31" s="44" t="s">
        <v>41</v>
      </c>
      <c r="E31" s="52" t="s">
        <v>73</v>
      </c>
      <c r="F31" s="44" t="s">
        <v>27</v>
      </c>
      <c r="G31" s="45">
        <v>260.5</v>
      </c>
      <c r="H31" s="25"/>
      <c r="I31" s="25"/>
      <c r="J31" s="25"/>
      <c r="K31" s="25"/>
      <c r="L31" s="25"/>
      <c r="M31" s="25"/>
    </row>
    <row r="32" spans="1:13" ht="27" customHeight="1">
      <c r="A32" s="46" t="s">
        <v>80</v>
      </c>
      <c r="B32" s="44" t="s">
        <v>84</v>
      </c>
      <c r="C32" s="52" t="s">
        <v>7</v>
      </c>
      <c r="D32" s="52" t="s">
        <v>41</v>
      </c>
      <c r="E32" s="52" t="s">
        <v>97</v>
      </c>
      <c r="F32" s="44"/>
      <c r="G32" s="45">
        <f>G33</f>
        <v>8.2</v>
      </c>
      <c r="H32" s="25"/>
      <c r="I32" s="25"/>
      <c r="J32" s="25"/>
      <c r="K32" s="25"/>
      <c r="L32" s="25"/>
      <c r="M32" s="25"/>
    </row>
    <row r="33" spans="1:13" ht="45" customHeight="1">
      <c r="A33" s="46" t="s">
        <v>49</v>
      </c>
      <c r="B33" s="44" t="s">
        <v>84</v>
      </c>
      <c r="C33" s="44" t="s">
        <v>7</v>
      </c>
      <c r="D33" s="44" t="s">
        <v>41</v>
      </c>
      <c r="E33" s="52" t="s">
        <v>97</v>
      </c>
      <c r="F33" s="44" t="s">
        <v>50</v>
      </c>
      <c r="G33" s="45">
        <v>8.2</v>
      </c>
      <c r="H33" s="25"/>
      <c r="I33" s="25"/>
      <c r="J33" s="25"/>
      <c r="K33" s="25"/>
      <c r="L33" s="25"/>
      <c r="M33" s="25"/>
    </row>
    <row r="34" spans="1:13" ht="14.25" customHeight="1">
      <c r="A34" s="50" t="s">
        <v>34</v>
      </c>
      <c r="B34" s="44" t="s">
        <v>84</v>
      </c>
      <c r="C34" s="44" t="s">
        <v>8</v>
      </c>
      <c r="D34" s="44"/>
      <c r="E34" s="44"/>
      <c r="F34" s="44"/>
      <c r="G34" s="45">
        <f>G35</f>
        <v>103.85000000000001</v>
      </c>
      <c r="H34" s="25"/>
      <c r="I34" s="25"/>
      <c r="J34" s="25"/>
      <c r="K34" s="25"/>
      <c r="L34" s="25"/>
      <c r="M34" s="25"/>
    </row>
    <row r="35" spans="1:13" ht="27.75" customHeight="1">
      <c r="A35" s="50" t="s">
        <v>33</v>
      </c>
      <c r="B35" s="44" t="s">
        <v>84</v>
      </c>
      <c r="C35" s="44" t="s">
        <v>8</v>
      </c>
      <c r="D35" s="44" t="s">
        <v>10</v>
      </c>
      <c r="E35" s="44"/>
      <c r="F35" s="44"/>
      <c r="G35" s="45">
        <f>G36</f>
        <v>103.85000000000001</v>
      </c>
      <c r="H35" s="25"/>
      <c r="I35" s="25"/>
      <c r="J35" s="25"/>
      <c r="K35" s="25"/>
      <c r="L35" s="25"/>
      <c r="M35" s="25"/>
    </row>
    <row r="36" spans="1:13" ht="41.25" customHeight="1">
      <c r="A36" s="50" t="s">
        <v>20</v>
      </c>
      <c r="B36" s="44" t="s">
        <v>84</v>
      </c>
      <c r="C36" s="44" t="s">
        <v>8</v>
      </c>
      <c r="D36" s="44" t="s">
        <v>10</v>
      </c>
      <c r="E36" s="47" t="s">
        <v>74</v>
      </c>
      <c r="F36" s="44"/>
      <c r="G36" s="45">
        <f>G37+G38</f>
        <v>103.85000000000001</v>
      </c>
      <c r="H36" s="25"/>
      <c r="I36" s="25"/>
      <c r="J36" s="25"/>
      <c r="K36" s="25"/>
      <c r="L36" s="25"/>
      <c r="M36" s="25"/>
    </row>
    <row r="37" spans="1:13" ht="91.5" customHeight="1">
      <c r="A37" s="51" t="s">
        <v>47</v>
      </c>
      <c r="B37" s="44" t="s">
        <v>84</v>
      </c>
      <c r="C37" s="44" t="s">
        <v>8</v>
      </c>
      <c r="D37" s="44" t="s">
        <v>10</v>
      </c>
      <c r="E37" s="47" t="s">
        <v>74</v>
      </c>
      <c r="F37" s="44" t="s">
        <v>46</v>
      </c>
      <c r="G37" s="45">
        <v>93.48</v>
      </c>
      <c r="H37" s="25"/>
      <c r="I37" s="25"/>
      <c r="J37" s="25"/>
      <c r="K37" s="25"/>
      <c r="L37" s="25"/>
      <c r="M37" s="25"/>
    </row>
    <row r="38" spans="1:13" ht="39.75" customHeight="1">
      <c r="A38" s="49" t="s">
        <v>49</v>
      </c>
      <c r="B38" s="44" t="s">
        <v>84</v>
      </c>
      <c r="C38" s="44" t="s">
        <v>8</v>
      </c>
      <c r="D38" s="44" t="s">
        <v>10</v>
      </c>
      <c r="E38" s="47" t="s">
        <v>74</v>
      </c>
      <c r="F38" s="44" t="s">
        <v>50</v>
      </c>
      <c r="G38" s="45">
        <v>10.37</v>
      </c>
      <c r="H38" s="25"/>
      <c r="I38" s="25"/>
      <c r="J38" s="25"/>
      <c r="K38" s="25"/>
      <c r="L38" s="25"/>
      <c r="M38" s="25"/>
    </row>
    <row r="39" spans="1:13" ht="18" customHeight="1">
      <c r="A39" s="54" t="s">
        <v>28</v>
      </c>
      <c r="B39" s="44" t="s">
        <v>84</v>
      </c>
      <c r="C39" s="44" t="s">
        <v>12</v>
      </c>
      <c r="D39" s="44"/>
      <c r="E39" s="44"/>
      <c r="F39" s="44"/>
      <c r="G39" s="45">
        <f>G45+G42</f>
        <v>752.3</v>
      </c>
      <c r="H39" s="25"/>
      <c r="I39" s="25"/>
      <c r="J39" s="25"/>
      <c r="K39" s="25"/>
      <c r="L39" s="25"/>
      <c r="M39" s="25"/>
    </row>
    <row r="40" spans="1:13" ht="18" customHeight="1">
      <c r="A40" s="46" t="s">
        <v>76</v>
      </c>
      <c r="B40" s="44" t="s">
        <v>84</v>
      </c>
      <c r="C40" s="55" t="s">
        <v>12</v>
      </c>
      <c r="D40" s="55" t="s">
        <v>8</v>
      </c>
      <c r="E40" s="55"/>
      <c r="F40" s="55"/>
      <c r="G40" s="56">
        <f>G42</f>
        <v>309.2</v>
      </c>
      <c r="H40" s="25"/>
      <c r="I40" s="25"/>
      <c r="J40" s="25"/>
      <c r="K40" s="25"/>
      <c r="L40" s="25"/>
      <c r="M40" s="25"/>
    </row>
    <row r="41" spans="1:13" ht="27.75" customHeight="1">
      <c r="A41" s="46" t="s">
        <v>77</v>
      </c>
      <c r="B41" s="44" t="s">
        <v>84</v>
      </c>
      <c r="C41" s="55" t="s">
        <v>12</v>
      </c>
      <c r="D41" s="55" t="s">
        <v>8</v>
      </c>
      <c r="E41" s="44" t="s">
        <v>78</v>
      </c>
      <c r="F41" s="55"/>
      <c r="G41" s="56">
        <f>G42</f>
        <v>309.2</v>
      </c>
      <c r="H41" s="25"/>
      <c r="I41" s="25"/>
      <c r="J41" s="25"/>
      <c r="K41" s="25"/>
      <c r="L41" s="25"/>
      <c r="M41" s="25"/>
    </row>
    <row r="42" spans="1:13" ht="24.75" customHeight="1">
      <c r="A42" s="50" t="s">
        <v>49</v>
      </c>
      <c r="B42" s="44" t="s">
        <v>84</v>
      </c>
      <c r="C42" s="55" t="s">
        <v>12</v>
      </c>
      <c r="D42" s="55" t="s">
        <v>8</v>
      </c>
      <c r="E42" s="44" t="s">
        <v>78</v>
      </c>
      <c r="F42" s="55" t="s">
        <v>50</v>
      </c>
      <c r="G42" s="56">
        <v>309.2</v>
      </c>
      <c r="H42" s="25"/>
      <c r="I42" s="25"/>
      <c r="J42" s="25"/>
      <c r="K42" s="25"/>
      <c r="L42" s="25"/>
      <c r="M42" s="25"/>
    </row>
    <row r="43" spans="1:13" ht="15.75" customHeight="1">
      <c r="A43" s="57" t="s">
        <v>35</v>
      </c>
      <c r="B43" s="44" t="s">
        <v>84</v>
      </c>
      <c r="C43" s="58" t="s">
        <v>12</v>
      </c>
      <c r="D43" s="58" t="s">
        <v>10</v>
      </c>
      <c r="E43" s="58"/>
      <c r="F43" s="58"/>
      <c r="G43" s="45">
        <f>G44</f>
        <v>443.1</v>
      </c>
      <c r="H43" s="25"/>
      <c r="I43" s="25"/>
      <c r="J43" s="25"/>
      <c r="K43" s="25"/>
      <c r="L43" s="25"/>
      <c r="M43" s="25"/>
    </row>
    <row r="44" spans="1:13" ht="15.75" customHeight="1">
      <c r="A44" s="50" t="s">
        <v>37</v>
      </c>
      <c r="B44" s="44" t="s">
        <v>84</v>
      </c>
      <c r="C44" s="44" t="s">
        <v>12</v>
      </c>
      <c r="D44" s="44" t="s">
        <v>10</v>
      </c>
      <c r="E44" s="44" t="s">
        <v>75</v>
      </c>
      <c r="F44" s="44"/>
      <c r="G44" s="45">
        <f>G45</f>
        <v>443.1</v>
      </c>
      <c r="H44" s="25"/>
      <c r="I44" s="25"/>
      <c r="J44" s="25"/>
      <c r="K44" s="25"/>
      <c r="L44" s="25"/>
      <c r="M44" s="25"/>
    </row>
    <row r="45" spans="1:13" ht="40.5" customHeight="1">
      <c r="A45" s="50" t="s">
        <v>49</v>
      </c>
      <c r="B45" s="44" t="s">
        <v>84</v>
      </c>
      <c r="C45" s="44" t="s">
        <v>12</v>
      </c>
      <c r="D45" s="44" t="s">
        <v>10</v>
      </c>
      <c r="E45" s="44" t="s">
        <v>75</v>
      </c>
      <c r="F45" s="44" t="s">
        <v>50</v>
      </c>
      <c r="G45" s="45">
        <v>443.1</v>
      </c>
      <c r="H45" s="25"/>
      <c r="I45" s="25"/>
      <c r="J45" s="25"/>
      <c r="K45" s="25"/>
      <c r="L45" s="25"/>
      <c r="M45" s="25"/>
    </row>
    <row r="46" spans="1:13" ht="30" customHeight="1">
      <c r="A46" s="50" t="s">
        <v>18</v>
      </c>
      <c r="B46" s="44" t="s">
        <v>84</v>
      </c>
      <c r="C46" s="44" t="s">
        <v>13</v>
      </c>
      <c r="D46" s="44"/>
      <c r="E46" s="44"/>
      <c r="F46" s="44"/>
      <c r="G46" s="45">
        <f>G49</f>
        <v>1708.7</v>
      </c>
      <c r="H46" s="25"/>
      <c r="I46" s="25"/>
      <c r="J46" s="25"/>
      <c r="K46" s="25"/>
      <c r="L46" s="25"/>
      <c r="M46" s="25"/>
    </row>
    <row r="47" spans="1:13" ht="18.75" customHeight="1">
      <c r="A47" s="50" t="s">
        <v>3</v>
      </c>
      <c r="B47" s="44" t="s">
        <v>84</v>
      </c>
      <c r="C47" s="44" t="s">
        <v>13</v>
      </c>
      <c r="D47" s="44" t="s">
        <v>7</v>
      </c>
      <c r="E47" s="44"/>
      <c r="F47" s="44"/>
      <c r="G47" s="45">
        <f>G49</f>
        <v>1708.7</v>
      </c>
      <c r="H47" s="25"/>
      <c r="I47" s="25"/>
      <c r="J47" s="25"/>
      <c r="K47" s="25"/>
      <c r="L47" s="25"/>
      <c r="M47" s="25"/>
    </row>
    <row r="48" spans="1:13" ht="93" customHeight="1">
      <c r="A48" s="53" t="s">
        <v>38</v>
      </c>
      <c r="B48" s="44" t="s">
        <v>84</v>
      </c>
      <c r="C48" s="44" t="s">
        <v>13</v>
      </c>
      <c r="D48" s="44" t="s">
        <v>7</v>
      </c>
      <c r="E48" s="52" t="s">
        <v>73</v>
      </c>
      <c r="F48" s="44"/>
      <c r="G48" s="45">
        <f>G49</f>
        <v>1708.7</v>
      </c>
      <c r="H48" s="25"/>
      <c r="I48" s="25"/>
      <c r="J48" s="25"/>
      <c r="K48" s="25"/>
      <c r="L48" s="25"/>
      <c r="M48" s="25"/>
    </row>
    <row r="49" spans="1:13" ht="13.5" customHeight="1">
      <c r="A49" s="53" t="s">
        <v>3</v>
      </c>
      <c r="B49" s="44" t="s">
        <v>84</v>
      </c>
      <c r="C49" s="44" t="s">
        <v>13</v>
      </c>
      <c r="D49" s="44" t="s">
        <v>7</v>
      </c>
      <c r="E49" s="52" t="s">
        <v>73</v>
      </c>
      <c r="F49" s="44" t="s">
        <v>27</v>
      </c>
      <c r="G49" s="45">
        <v>1708.7</v>
      </c>
      <c r="H49" s="25"/>
      <c r="I49" s="25"/>
      <c r="J49" s="25"/>
      <c r="K49" s="25"/>
      <c r="L49" s="25"/>
      <c r="M49" s="25"/>
    </row>
    <row r="50" spans="1:13" ht="16.5" customHeight="1">
      <c r="A50" s="53" t="s">
        <v>91</v>
      </c>
      <c r="B50" s="44" t="s">
        <v>84</v>
      </c>
      <c r="C50" s="44" t="s">
        <v>94</v>
      </c>
      <c r="D50" s="44"/>
      <c r="E50" s="52"/>
      <c r="F50" s="44"/>
      <c r="G50" s="45">
        <f>G51</f>
        <v>11.3</v>
      </c>
      <c r="H50" s="25"/>
      <c r="I50" s="25"/>
      <c r="J50" s="25"/>
      <c r="K50" s="25"/>
      <c r="L50" s="25"/>
      <c r="M50" s="25"/>
    </row>
    <row r="51" spans="1:13" ht="47.25" customHeight="1">
      <c r="A51" s="53" t="s">
        <v>92</v>
      </c>
      <c r="B51" s="44" t="s">
        <v>84</v>
      </c>
      <c r="C51" s="44" t="s">
        <v>94</v>
      </c>
      <c r="D51" s="44" t="s">
        <v>10</v>
      </c>
      <c r="E51" s="52"/>
      <c r="F51" s="44"/>
      <c r="G51" s="45">
        <f>G52</f>
        <v>11.3</v>
      </c>
      <c r="H51" s="25"/>
      <c r="I51" s="25"/>
      <c r="J51" s="25"/>
      <c r="K51" s="25"/>
      <c r="L51" s="25"/>
      <c r="M51" s="25"/>
    </row>
    <row r="52" spans="1:13" ht="17.25" customHeight="1">
      <c r="A52" s="53" t="s">
        <v>93</v>
      </c>
      <c r="B52" s="44" t="s">
        <v>84</v>
      </c>
      <c r="C52" s="44" t="s">
        <v>94</v>
      </c>
      <c r="D52" s="44" t="s">
        <v>10</v>
      </c>
      <c r="E52" s="52" t="s">
        <v>95</v>
      </c>
      <c r="F52" s="44"/>
      <c r="G52" s="45">
        <f>G53</f>
        <v>11.3</v>
      </c>
      <c r="H52" s="25"/>
      <c r="I52" s="25"/>
      <c r="J52" s="25"/>
      <c r="K52" s="25"/>
      <c r="L52" s="25"/>
      <c r="M52" s="25"/>
    </row>
    <row r="53" spans="1:13" ht="21" customHeight="1">
      <c r="A53" s="53" t="s">
        <v>3</v>
      </c>
      <c r="B53" s="44" t="s">
        <v>84</v>
      </c>
      <c r="C53" s="44" t="s">
        <v>94</v>
      </c>
      <c r="D53" s="44" t="s">
        <v>10</v>
      </c>
      <c r="E53" s="52" t="s">
        <v>95</v>
      </c>
      <c r="F53" s="44" t="s">
        <v>27</v>
      </c>
      <c r="G53" s="45">
        <v>11.3</v>
      </c>
      <c r="H53" s="25"/>
      <c r="I53" s="25"/>
      <c r="J53" s="25"/>
      <c r="K53" s="25"/>
      <c r="L53" s="25"/>
      <c r="M53" s="25"/>
    </row>
    <row r="54" spans="1:13" ht="40.5" customHeight="1">
      <c r="A54" s="59" t="s">
        <v>88</v>
      </c>
      <c r="B54" s="31"/>
      <c r="C54" s="31"/>
      <c r="D54" s="31"/>
      <c r="E54" s="31"/>
      <c r="F54" s="31"/>
      <c r="G54" s="41">
        <f>G18+G13</f>
        <v>4043.4500000000003</v>
      </c>
      <c r="H54" s="25"/>
      <c r="I54" s="27"/>
      <c r="J54" s="25"/>
      <c r="K54" s="25"/>
      <c r="L54" s="25"/>
      <c r="M54" s="25"/>
    </row>
    <row r="55" spans="1:13" ht="14.25">
      <c r="A55" s="25"/>
      <c r="B55" s="34"/>
      <c r="C55" s="35"/>
      <c r="D55" s="35"/>
      <c r="E55" s="35"/>
      <c r="F55" s="35"/>
      <c r="G55" s="36"/>
      <c r="H55" s="25"/>
      <c r="I55" s="25"/>
      <c r="J55" s="25"/>
      <c r="K55" s="25"/>
      <c r="L55" s="25"/>
      <c r="M55" s="25"/>
    </row>
    <row r="56" spans="1:13" ht="14.25">
      <c r="A56" s="25"/>
      <c r="B56" s="26"/>
      <c r="C56" s="26"/>
      <c r="D56" s="26"/>
      <c r="E56" s="26"/>
      <c r="F56" s="26"/>
      <c r="G56" s="27" t="s">
        <v>79</v>
      </c>
      <c r="H56" s="25"/>
      <c r="I56" s="25"/>
      <c r="J56" s="25"/>
      <c r="K56" s="25"/>
      <c r="L56" s="25"/>
      <c r="M56" s="25"/>
    </row>
    <row r="57" spans="1:13" ht="13.5" customHeight="1">
      <c r="A57" s="69" t="s">
        <v>89</v>
      </c>
      <c r="B57" s="69"/>
      <c r="C57" s="69"/>
      <c r="D57" s="69"/>
      <c r="E57" s="69"/>
      <c r="F57" s="69"/>
      <c r="G57" s="69"/>
      <c r="H57" s="25"/>
      <c r="I57" s="25"/>
      <c r="J57" s="25"/>
      <c r="K57" s="25"/>
      <c r="L57" s="25"/>
      <c r="M57" s="25"/>
    </row>
    <row r="58" spans="1:13" ht="13.5" customHeight="1">
      <c r="A58" s="69" t="s">
        <v>90</v>
      </c>
      <c r="B58" s="69"/>
      <c r="C58" s="69"/>
      <c r="D58" s="69"/>
      <c r="E58" s="69"/>
      <c r="F58" s="69"/>
      <c r="G58" s="69"/>
      <c r="H58" s="25"/>
      <c r="I58" s="25"/>
      <c r="J58" s="25"/>
      <c r="K58" s="25"/>
      <c r="L58" s="25"/>
      <c r="M58" s="25"/>
    </row>
    <row r="59" spans="1:13" ht="14.25" customHeight="1">
      <c r="A59" s="69" t="s">
        <v>99</v>
      </c>
      <c r="B59" s="69"/>
      <c r="C59" s="69"/>
      <c r="D59" s="69"/>
      <c r="E59" s="69"/>
      <c r="F59" s="69"/>
      <c r="G59" s="69"/>
      <c r="H59" s="25"/>
      <c r="I59" s="25"/>
      <c r="J59" s="25"/>
      <c r="K59" s="25"/>
      <c r="L59" s="25"/>
      <c r="M59" s="25"/>
    </row>
    <row r="60" spans="1:13" ht="15" thickBot="1">
      <c r="A60" s="25"/>
      <c r="B60" s="34"/>
      <c r="C60" s="35"/>
      <c r="D60" s="35"/>
      <c r="E60" s="35"/>
      <c r="F60" s="35"/>
      <c r="G60" s="36"/>
      <c r="H60" s="25"/>
      <c r="I60" s="25"/>
      <c r="J60" s="25"/>
      <c r="K60" s="25"/>
      <c r="L60" s="25"/>
      <c r="M60" s="25"/>
    </row>
    <row r="61" spans="1:13" ht="43.5" thickBot="1">
      <c r="A61" s="60" t="s">
        <v>0</v>
      </c>
      <c r="B61" s="32" t="s">
        <v>16</v>
      </c>
      <c r="C61" s="33" t="s">
        <v>14</v>
      </c>
      <c r="D61" s="33" t="s">
        <v>15</v>
      </c>
      <c r="E61" s="33" t="s">
        <v>4</v>
      </c>
      <c r="F61" s="33" t="s">
        <v>5</v>
      </c>
      <c r="G61" s="61" t="s">
        <v>96</v>
      </c>
      <c r="H61" s="61" t="s">
        <v>98</v>
      </c>
      <c r="I61" s="25"/>
      <c r="J61" s="25"/>
      <c r="K61" s="25"/>
      <c r="L61" s="25"/>
      <c r="M61" s="25"/>
    </row>
    <row r="62" spans="1:13" ht="30">
      <c r="A62" s="39" t="s">
        <v>82</v>
      </c>
      <c r="B62" s="62" t="s">
        <v>81</v>
      </c>
      <c r="C62" s="62"/>
      <c r="D62" s="62"/>
      <c r="E62" s="62"/>
      <c r="F62" s="62"/>
      <c r="G62" s="63">
        <f>G66</f>
        <v>452.1</v>
      </c>
      <c r="H62" s="63">
        <f>H66</f>
        <v>452.1</v>
      </c>
      <c r="I62" s="25"/>
      <c r="J62" s="25"/>
      <c r="K62" s="25"/>
      <c r="L62" s="25"/>
      <c r="M62" s="25"/>
    </row>
    <row r="63" spans="1:13" ht="28.5">
      <c r="A63" s="43" t="s">
        <v>1</v>
      </c>
      <c r="B63" s="58" t="s">
        <v>81</v>
      </c>
      <c r="C63" s="44" t="s">
        <v>7</v>
      </c>
      <c r="D63" s="44"/>
      <c r="E63" s="44"/>
      <c r="F63" s="44"/>
      <c r="G63" s="45">
        <f>G66</f>
        <v>452.1</v>
      </c>
      <c r="H63" s="45">
        <f>H66</f>
        <v>452.1</v>
      </c>
      <c r="I63" s="25"/>
      <c r="J63" s="25"/>
      <c r="K63" s="25"/>
      <c r="L63" s="25"/>
      <c r="M63" s="25"/>
    </row>
    <row r="64" spans="1:13" ht="57">
      <c r="A64" s="46" t="s">
        <v>21</v>
      </c>
      <c r="B64" s="58" t="s">
        <v>81</v>
      </c>
      <c r="C64" s="44" t="s">
        <v>22</v>
      </c>
      <c r="D64" s="44" t="s">
        <v>23</v>
      </c>
      <c r="E64" s="44"/>
      <c r="F64" s="44"/>
      <c r="G64" s="45">
        <f>G66</f>
        <v>452.1</v>
      </c>
      <c r="H64" s="45">
        <f>H66</f>
        <v>452.1</v>
      </c>
      <c r="I64" s="25"/>
      <c r="J64" s="25"/>
      <c r="K64" s="25"/>
      <c r="L64" s="25"/>
      <c r="M64" s="25"/>
    </row>
    <row r="65" spans="1:13" ht="15.75" customHeight="1">
      <c r="A65" s="46" t="s">
        <v>24</v>
      </c>
      <c r="B65" s="58" t="s">
        <v>81</v>
      </c>
      <c r="C65" s="47" t="s">
        <v>7</v>
      </c>
      <c r="D65" s="47" t="s">
        <v>8</v>
      </c>
      <c r="E65" s="47" t="s">
        <v>68</v>
      </c>
      <c r="F65" s="44"/>
      <c r="G65" s="45">
        <f>G66</f>
        <v>452.1</v>
      </c>
      <c r="H65" s="45">
        <f>H66</f>
        <v>452.1</v>
      </c>
      <c r="I65" s="25"/>
      <c r="J65" s="25"/>
      <c r="K65" s="25"/>
      <c r="L65" s="25"/>
      <c r="M65" s="25"/>
    </row>
    <row r="66" spans="1:13" ht="128.25">
      <c r="A66" s="46" t="s">
        <v>47</v>
      </c>
      <c r="B66" s="58" t="s">
        <v>81</v>
      </c>
      <c r="C66" s="47" t="s">
        <v>7</v>
      </c>
      <c r="D66" s="47" t="s">
        <v>8</v>
      </c>
      <c r="E66" s="47" t="s">
        <v>68</v>
      </c>
      <c r="F66" s="44" t="s">
        <v>46</v>
      </c>
      <c r="G66" s="45">
        <v>452.1</v>
      </c>
      <c r="H66" s="45">
        <v>452.1</v>
      </c>
      <c r="I66" s="25"/>
      <c r="J66" s="25"/>
      <c r="K66" s="25"/>
      <c r="L66" s="25"/>
      <c r="M66" s="25"/>
    </row>
    <row r="67" spans="1:13" ht="38.25" customHeight="1">
      <c r="A67" s="48" t="s">
        <v>83</v>
      </c>
      <c r="B67" s="40" t="s">
        <v>84</v>
      </c>
      <c r="C67" s="40"/>
      <c r="D67" s="40"/>
      <c r="E67" s="40"/>
      <c r="F67" s="40"/>
      <c r="G67" s="41">
        <f>G68+G83+G88+G92+G96</f>
        <v>3958.3199999999997</v>
      </c>
      <c r="H67" s="41">
        <f>H68+H83+H88+H92+H96</f>
        <v>4001.3500000000004</v>
      </c>
      <c r="I67" s="25"/>
      <c r="J67" s="25"/>
      <c r="K67" s="25"/>
      <c r="L67" s="25"/>
      <c r="M67" s="25"/>
    </row>
    <row r="68" spans="1:13" ht="28.5">
      <c r="A68" s="43" t="s">
        <v>1</v>
      </c>
      <c r="B68" s="44" t="s">
        <v>84</v>
      </c>
      <c r="C68" s="44" t="s">
        <v>7</v>
      </c>
      <c r="D68" s="44"/>
      <c r="E68" s="44"/>
      <c r="F68" s="44"/>
      <c r="G68" s="45">
        <f>G71+G72+G73+G76+G78+G80+G82</f>
        <v>1018.1</v>
      </c>
      <c r="H68" s="45">
        <f>H71+H72+H73+H76+H78+H80+H82</f>
        <v>1021</v>
      </c>
      <c r="I68" s="25"/>
      <c r="J68" s="25"/>
      <c r="K68" s="25"/>
      <c r="L68" s="25"/>
      <c r="M68" s="25"/>
    </row>
    <row r="69" spans="1:13" ht="114">
      <c r="A69" s="43" t="s">
        <v>26</v>
      </c>
      <c r="B69" s="44" t="s">
        <v>84</v>
      </c>
      <c r="C69" s="44" t="s">
        <v>7</v>
      </c>
      <c r="D69" s="44" t="s">
        <v>11</v>
      </c>
      <c r="E69" s="44"/>
      <c r="F69" s="44"/>
      <c r="G69" s="45">
        <f>G71+G72+G73</f>
        <v>476</v>
      </c>
      <c r="H69" s="45">
        <f>H71+H72+H73</f>
        <v>478.5</v>
      </c>
      <c r="I69" s="25"/>
      <c r="J69" s="25"/>
      <c r="K69" s="25"/>
      <c r="L69" s="25"/>
      <c r="M69" s="25"/>
    </row>
    <row r="70" spans="1:13" ht="28.5">
      <c r="A70" s="49" t="s">
        <v>2</v>
      </c>
      <c r="B70" s="44" t="s">
        <v>84</v>
      </c>
      <c r="C70" s="47" t="s">
        <v>7</v>
      </c>
      <c r="D70" s="47" t="s">
        <v>11</v>
      </c>
      <c r="E70" s="47" t="s">
        <v>69</v>
      </c>
      <c r="F70" s="44"/>
      <c r="G70" s="45">
        <f>G71+G72+G73</f>
        <v>476</v>
      </c>
      <c r="H70" s="45">
        <f>H71+H72+H73</f>
        <v>478.5</v>
      </c>
      <c r="I70" s="25"/>
      <c r="J70" s="25"/>
      <c r="K70" s="25"/>
      <c r="L70" s="25"/>
      <c r="M70" s="25"/>
    </row>
    <row r="71" spans="1:13" ht="128.25">
      <c r="A71" s="49" t="s">
        <v>47</v>
      </c>
      <c r="B71" s="44" t="s">
        <v>84</v>
      </c>
      <c r="C71" s="47" t="s">
        <v>7</v>
      </c>
      <c r="D71" s="47" t="s">
        <v>11</v>
      </c>
      <c r="E71" s="47" t="s">
        <v>69</v>
      </c>
      <c r="F71" s="44" t="s">
        <v>46</v>
      </c>
      <c r="G71" s="45">
        <v>352.2</v>
      </c>
      <c r="H71" s="45">
        <v>352.2</v>
      </c>
      <c r="I71" s="25"/>
      <c r="J71" s="25"/>
      <c r="K71" s="25"/>
      <c r="L71" s="25"/>
      <c r="M71" s="25"/>
    </row>
    <row r="72" spans="1:13" ht="42.75">
      <c r="A72" s="46" t="s">
        <v>49</v>
      </c>
      <c r="B72" s="44" t="s">
        <v>84</v>
      </c>
      <c r="C72" s="47" t="s">
        <v>7</v>
      </c>
      <c r="D72" s="47" t="s">
        <v>11</v>
      </c>
      <c r="E72" s="47" t="s">
        <v>69</v>
      </c>
      <c r="F72" s="44" t="s">
        <v>50</v>
      </c>
      <c r="G72" s="45">
        <v>118.8</v>
      </c>
      <c r="H72" s="45">
        <v>121.3</v>
      </c>
      <c r="I72" s="25"/>
      <c r="J72" s="25"/>
      <c r="K72" s="25"/>
      <c r="L72" s="25"/>
      <c r="M72" s="25"/>
    </row>
    <row r="73" spans="1:13" ht="28.5">
      <c r="A73" s="46" t="s">
        <v>66</v>
      </c>
      <c r="B73" s="44" t="s">
        <v>84</v>
      </c>
      <c r="C73" s="47" t="s">
        <v>7</v>
      </c>
      <c r="D73" s="47" t="s">
        <v>11</v>
      </c>
      <c r="E73" s="47" t="s">
        <v>69</v>
      </c>
      <c r="F73" s="44" t="s">
        <v>48</v>
      </c>
      <c r="G73" s="45">
        <v>5</v>
      </c>
      <c r="H73" s="45">
        <v>5</v>
      </c>
      <c r="I73" s="25"/>
      <c r="J73" s="25"/>
      <c r="K73" s="25"/>
      <c r="L73" s="25"/>
      <c r="M73" s="25"/>
    </row>
    <row r="74" spans="1:13" ht="28.5">
      <c r="A74" s="50" t="s">
        <v>17</v>
      </c>
      <c r="B74" s="44" t="s">
        <v>84</v>
      </c>
      <c r="C74" s="44" t="s">
        <v>7</v>
      </c>
      <c r="D74" s="44" t="s">
        <v>41</v>
      </c>
      <c r="E74" s="44"/>
      <c r="F74" s="44"/>
      <c r="G74" s="45">
        <f>G76+G78+G80+G82</f>
        <v>542.1</v>
      </c>
      <c r="H74" s="45">
        <f>H76+H78+H80+H82</f>
        <v>542.5</v>
      </c>
      <c r="I74" s="25"/>
      <c r="J74" s="25"/>
      <c r="K74" s="25"/>
      <c r="L74" s="25"/>
      <c r="M74" s="25"/>
    </row>
    <row r="75" spans="1:13" ht="42.75">
      <c r="A75" s="51" t="s">
        <v>43</v>
      </c>
      <c r="B75" s="44" t="s">
        <v>84</v>
      </c>
      <c r="C75" s="52" t="s">
        <v>7</v>
      </c>
      <c r="D75" s="52" t="s">
        <v>41</v>
      </c>
      <c r="E75" s="52" t="s">
        <v>70</v>
      </c>
      <c r="F75" s="44"/>
      <c r="G75" s="45">
        <f>G76</f>
        <v>143</v>
      </c>
      <c r="H75" s="45">
        <f>H76</f>
        <v>143</v>
      </c>
      <c r="I75" s="25"/>
      <c r="J75" s="25"/>
      <c r="K75" s="25"/>
      <c r="L75" s="25"/>
      <c r="M75" s="25"/>
    </row>
    <row r="76" spans="1:13" ht="28.5">
      <c r="A76" s="51" t="s">
        <v>66</v>
      </c>
      <c r="B76" s="44" t="s">
        <v>84</v>
      </c>
      <c r="C76" s="52" t="s">
        <v>7</v>
      </c>
      <c r="D76" s="52" t="s">
        <v>41</v>
      </c>
      <c r="E76" s="52" t="s">
        <v>70</v>
      </c>
      <c r="F76" s="44" t="s">
        <v>48</v>
      </c>
      <c r="G76" s="45">
        <v>143</v>
      </c>
      <c r="H76" s="45">
        <v>143</v>
      </c>
      <c r="I76" s="25"/>
      <c r="J76" s="25"/>
      <c r="K76" s="25"/>
      <c r="L76" s="25"/>
      <c r="M76" s="25"/>
    </row>
    <row r="77" spans="1:13" ht="42.75">
      <c r="A77" s="51" t="s">
        <v>72</v>
      </c>
      <c r="B77" s="44" t="s">
        <v>84</v>
      </c>
      <c r="C77" s="52" t="s">
        <v>7</v>
      </c>
      <c r="D77" s="52" t="s">
        <v>41</v>
      </c>
      <c r="E77" s="52" t="s">
        <v>71</v>
      </c>
      <c r="F77" s="44"/>
      <c r="G77" s="45">
        <f>G78</f>
        <v>130</v>
      </c>
      <c r="H77" s="45">
        <f>H78</f>
        <v>130</v>
      </c>
      <c r="I77" s="25"/>
      <c r="J77" s="25"/>
      <c r="K77" s="25"/>
      <c r="L77" s="25"/>
      <c r="M77" s="25"/>
    </row>
    <row r="78" spans="1:13" ht="128.25">
      <c r="A78" s="51" t="s">
        <v>47</v>
      </c>
      <c r="B78" s="44" t="s">
        <v>84</v>
      </c>
      <c r="C78" s="52" t="s">
        <v>7</v>
      </c>
      <c r="D78" s="52" t="s">
        <v>41</v>
      </c>
      <c r="E78" s="52" t="s">
        <v>71</v>
      </c>
      <c r="F78" s="44" t="s">
        <v>46</v>
      </c>
      <c r="G78" s="45">
        <v>130</v>
      </c>
      <c r="H78" s="45">
        <v>130</v>
      </c>
      <c r="I78" s="25"/>
      <c r="J78" s="25"/>
      <c r="K78" s="25"/>
      <c r="L78" s="25"/>
      <c r="M78" s="25"/>
    </row>
    <row r="79" spans="1:13" ht="128.25">
      <c r="A79" s="53" t="s">
        <v>38</v>
      </c>
      <c r="B79" s="44" t="s">
        <v>84</v>
      </c>
      <c r="C79" s="52" t="s">
        <v>7</v>
      </c>
      <c r="D79" s="52" t="s">
        <v>41</v>
      </c>
      <c r="E79" s="52" t="s">
        <v>73</v>
      </c>
      <c r="F79" s="44"/>
      <c r="G79" s="45">
        <f>G80</f>
        <v>260.9</v>
      </c>
      <c r="H79" s="45">
        <f>H80</f>
        <v>261.3</v>
      </c>
      <c r="I79" s="25"/>
      <c r="J79" s="25"/>
      <c r="K79" s="25"/>
      <c r="L79" s="25"/>
      <c r="M79" s="25"/>
    </row>
    <row r="80" spans="1:13" ht="28.5">
      <c r="A80" s="49" t="s">
        <v>3</v>
      </c>
      <c r="B80" s="44" t="s">
        <v>84</v>
      </c>
      <c r="C80" s="44" t="s">
        <v>7</v>
      </c>
      <c r="D80" s="44" t="s">
        <v>41</v>
      </c>
      <c r="E80" s="52" t="s">
        <v>73</v>
      </c>
      <c r="F80" s="44" t="s">
        <v>27</v>
      </c>
      <c r="G80" s="45">
        <v>260.9</v>
      </c>
      <c r="H80" s="45">
        <v>261.3</v>
      </c>
      <c r="I80" s="25"/>
      <c r="J80" s="25"/>
      <c r="K80" s="25"/>
      <c r="L80" s="25"/>
      <c r="M80" s="25"/>
    </row>
    <row r="81" spans="1:13" ht="28.5">
      <c r="A81" s="46" t="s">
        <v>80</v>
      </c>
      <c r="B81" s="44" t="s">
        <v>84</v>
      </c>
      <c r="C81" s="52" t="s">
        <v>7</v>
      </c>
      <c r="D81" s="52" t="s">
        <v>41</v>
      </c>
      <c r="E81" s="52" t="s">
        <v>97</v>
      </c>
      <c r="F81" s="44"/>
      <c r="G81" s="45">
        <f>G82</f>
        <v>8.2</v>
      </c>
      <c r="H81" s="45">
        <f>H82</f>
        <v>8.2</v>
      </c>
      <c r="I81" s="25"/>
      <c r="J81" s="25"/>
      <c r="K81" s="25"/>
      <c r="L81" s="25"/>
      <c r="M81" s="25"/>
    </row>
    <row r="82" spans="1:13" ht="42.75">
      <c r="A82" s="46" t="s">
        <v>49</v>
      </c>
      <c r="B82" s="44" t="s">
        <v>84</v>
      </c>
      <c r="C82" s="44" t="s">
        <v>7</v>
      </c>
      <c r="D82" s="44" t="s">
        <v>41</v>
      </c>
      <c r="E82" s="52" t="s">
        <v>97</v>
      </c>
      <c r="F82" s="44" t="s">
        <v>50</v>
      </c>
      <c r="G82" s="45">
        <v>8.2</v>
      </c>
      <c r="H82" s="45">
        <f>'[1]пр.5'!$H$93</f>
        <v>8.2</v>
      </c>
      <c r="I82" s="25"/>
      <c r="J82" s="25"/>
      <c r="K82" s="25"/>
      <c r="L82" s="25"/>
      <c r="M82" s="25"/>
    </row>
    <row r="83" spans="1:13" ht="14.25">
      <c r="A83" s="50" t="s">
        <v>34</v>
      </c>
      <c r="B83" s="44" t="s">
        <v>84</v>
      </c>
      <c r="C83" s="44" t="s">
        <v>8</v>
      </c>
      <c r="D83" s="44"/>
      <c r="E83" s="44"/>
      <c r="F83" s="44"/>
      <c r="G83" s="45">
        <f>G84</f>
        <v>107.42</v>
      </c>
      <c r="H83" s="45">
        <f>H84</f>
        <v>111.25</v>
      </c>
      <c r="I83" s="25"/>
      <c r="J83" s="25"/>
      <c r="K83" s="25"/>
      <c r="L83" s="25"/>
      <c r="M83" s="25"/>
    </row>
    <row r="84" spans="1:13" ht="28.5">
      <c r="A84" s="50" t="s">
        <v>33</v>
      </c>
      <c r="B84" s="44" t="s">
        <v>84</v>
      </c>
      <c r="C84" s="44" t="s">
        <v>8</v>
      </c>
      <c r="D84" s="44" t="s">
        <v>10</v>
      </c>
      <c r="E84" s="44"/>
      <c r="F84" s="44"/>
      <c r="G84" s="45">
        <f>G85</f>
        <v>107.42</v>
      </c>
      <c r="H84" s="45">
        <f>H85</f>
        <v>111.25</v>
      </c>
      <c r="I84" s="25"/>
      <c r="J84" s="25"/>
      <c r="K84" s="25"/>
      <c r="L84" s="25"/>
      <c r="M84" s="25"/>
    </row>
    <row r="85" spans="1:13" ht="57">
      <c r="A85" s="50" t="s">
        <v>20</v>
      </c>
      <c r="B85" s="44" t="s">
        <v>84</v>
      </c>
      <c r="C85" s="44" t="s">
        <v>8</v>
      </c>
      <c r="D85" s="44" t="s">
        <v>10</v>
      </c>
      <c r="E85" s="47" t="s">
        <v>74</v>
      </c>
      <c r="F85" s="44"/>
      <c r="G85" s="45">
        <f>G86+G87</f>
        <v>107.42</v>
      </c>
      <c r="H85" s="45">
        <f>H86+H87</f>
        <v>111.25</v>
      </c>
      <c r="I85" s="25"/>
      <c r="J85" s="25"/>
      <c r="K85" s="25"/>
      <c r="L85" s="25"/>
      <c r="M85" s="25"/>
    </row>
    <row r="86" spans="1:13" ht="128.25">
      <c r="A86" s="51" t="s">
        <v>47</v>
      </c>
      <c r="B86" s="44" t="s">
        <v>84</v>
      </c>
      <c r="C86" s="44" t="s">
        <v>8</v>
      </c>
      <c r="D86" s="44" t="s">
        <v>10</v>
      </c>
      <c r="E86" s="47" t="s">
        <v>74</v>
      </c>
      <c r="F86" s="44" t="s">
        <v>46</v>
      </c>
      <c r="G86" s="45">
        <v>97.02</v>
      </c>
      <c r="H86" s="45">
        <v>100.86</v>
      </c>
      <c r="I86" s="25"/>
      <c r="J86" s="25"/>
      <c r="K86" s="25"/>
      <c r="L86" s="25"/>
      <c r="M86" s="25"/>
    </row>
    <row r="87" spans="1:13" ht="42.75">
      <c r="A87" s="49" t="s">
        <v>49</v>
      </c>
      <c r="B87" s="44" t="s">
        <v>84</v>
      </c>
      <c r="C87" s="44" t="s">
        <v>8</v>
      </c>
      <c r="D87" s="44" t="s">
        <v>10</v>
      </c>
      <c r="E87" s="47" t="s">
        <v>74</v>
      </c>
      <c r="F87" s="44" t="s">
        <v>50</v>
      </c>
      <c r="G87" s="45">
        <v>10.4</v>
      </c>
      <c r="H87" s="45">
        <v>10.39</v>
      </c>
      <c r="I87" s="25"/>
      <c r="J87" s="25"/>
      <c r="K87" s="25"/>
      <c r="L87" s="25"/>
      <c r="M87" s="25"/>
    </row>
    <row r="88" spans="1:13" ht="28.5">
      <c r="A88" s="54" t="s">
        <v>28</v>
      </c>
      <c r="B88" s="44" t="s">
        <v>84</v>
      </c>
      <c r="C88" s="44" t="s">
        <v>12</v>
      </c>
      <c r="D88" s="44"/>
      <c r="E88" s="44"/>
      <c r="F88" s="44"/>
      <c r="G88" s="45">
        <f>G91</f>
        <v>448.8</v>
      </c>
      <c r="H88" s="45">
        <f>H91</f>
        <v>454.8</v>
      </c>
      <c r="I88" s="25"/>
      <c r="J88" s="25"/>
      <c r="K88" s="25"/>
      <c r="L88" s="25"/>
      <c r="M88" s="25"/>
    </row>
    <row r="89" spans="1:13" ht="14.25">
      <c r="A89" s="57" t="s">
        <v>35</v>
      </c>
      <c r="B89" s="44" t="s">
        <v>84</v>
      </c>
      <c r="C89" s="58" t="s">
        <v>12</v>
      </c>
      <c r="D89" s="58" t="s">
        <v>10</v>
      </c>
      <c r="E89" s="58"/>
      <c r="F89" s="58"/>
      <c r="G89" s="45">
        <f>G90</f>
        <v>448.8</v>
      </c>
      <c r="H89" s="45">
        <f>H90</f>
        <v>454.8</v>
      </c>
      <c r="I89" s="25"/>
      <c r="J89" s="25"/>
      <c r="K89" s="25"/>
      <c r="L89" s="25"/>
      <c r="M89" s="25"/>
    </row>
    <row r="90" spans="1:13" ht="28.5">
      <c r="A90" s="50" t="s">
        <v>37</v>
      </c>
      <c r="B90" s="44" t="s">
        <v>84</v>
      </c>
      <c r="C90" s="44" t="s">
        <v>12</v>
      </c>
      <c r="D90" s="44" t="s">
        <v>10</v>
      </c>
      <c r="E90" s="44" t="s">
        <v>75</v>
      </c>
      <c r="F90" s="44"/>
      <c r="G90" s="45">
        <f>G91</f>
        <v>448.8</v>
      </c>
      <c r="H90" s="45">
        <f>H91</f>
        <v>454.8</v>
      </c>
      <c r="I90" s="25"/>
      <c r="J90" s="25"/>
      <c r="K90" s="25"/>
      <c r="L90" s="25"/>
      <c r="M90" s="25"/>
    </row>
    <row r="91" spans="1:13" ht="42.75">
      <c r="A91" s="50" t="s">
        <v>49</v>
      </c>
      <c r="B91" s="44" t="s">
        <v>84</v>
      </c>
      <c r="C91" s="44" t="s">
        <v>12</v>
      </c>
      <c r="D91" s="44" t="s">
        <v>10</v>
      </c>
      <c r="E91" s="44" t="s">
        <v>75</v>
      </c>
      <c r="F91" s="44" t="s">
        <v>50</v>
      </c>
      <c r="G91" s="45">
        <v>448.8</v>
      </c>
      <c r="H91" s="45">
        <v>454.8</v>
      </c>
      <c r="I91" s="25"/>
      <c r="J91" s="25"/>
      <c r="K91" s="25"/>
      <c r="L91" s="25"/>
      <c r="M91" s="25"/>
    </row>
    <row r="92" spans="1:13" ht="42.75">
      <c r="A92" s="50" t="s">
        <v>18</v>
      </c>
      <c r="B92" s="44" t="s">
        <v>84</v>
      </c>
      <c r="C92" s="44" t="s">
        <v>13</v>
      </c>
      <c r="D92" s="44"/>
      <c r="E92" s="44"/>
      <c r="F92" s="44"/>
      <c r="G92" s="45">
        <f>G95</f>
        <v>2384</v>
      </c>
      <c r="H92" s="45">
        <f>H95</f>
        <v>2395.3</v>
      </c>
      <c r="I92" s="25"/>
      <c r="J92" s="25"/>
      <c r="K92" s="25"/>
      <c r="L92" s="25"/>
      <c r="M92" s="25"/>
    </row>
    <row r="93" spans="1:13" ht="14.25">
      <c r="A93" s="50" t="s">
        <v>3</v>
      </c>
      <c r="B93" s="44" t="s">
        <v>84</v>
      </c>
      <c r="C93" s="44" t="s">
        <v>13</v>
      </c>
      <c r="D93" s="44" t="s">
        <v>7</v>
      </c>
      <c r="E93" s="44"/>
      <c r="F93" s="44"/>
      <c r="G93" s="45">
        <f>G95</f>
        <v>2384</v>
      </c>
      <c r="H93" s="45">
        <f>H95</f>
        <v>2395.3</v>
      </c>
      <c r="I93" s="25"/>
      <c r="J93" s="25"/>
      <c r="K93" s="25"/>
      <c r="L93" s="25"/>
      <c r="M93" s="25"/>
    </row>
    <row r="94" spans="1:13" ht="128.25">
      <c r="A94" s="53" t="s">
        <v>38</v>
      </c>
      <c r="B94" s="44" t="s">
        <v>84</v>
      </c>
      <c r="C94" s="44" t="s">
        <v>13</v>
      </c>
      <c r="D94" s="44" t="s">
        <v>7</v>
      </c>
      <c r="E94" s="52" t="s">
        <v>73</v>
      </c>
      <c r="F94" s="44"/>
      <c r="G94" s="45">
        <f>G95</f>
        <v>2384</v>
      </c>
      <c r="H94" s="45">
        <f>H95</f>
        <v>2395.3</v>
      </c>
      <c r="I94" s="25"/>
      <c r="J94" s="25"/>
      <c r="K94" s="25"/>
      <c r="L94" s="25"/>
      <c r="M94" s="25"/>
    </row>
    <row r="95" spans="1:13" ht="28.5">
      <c r="A95" s="53" t="s">
        <v>3</v>
      </c>
      <c r="B95" s="44" t="s">
        <v>84</v>
      </c>
      <c r="C95" s="44" t="s">
        <v>13</v>
      </c>
      <c r="D95" s="44" t="s">
        <v>7</v>
      </c>
      <c r="E95" s="52" t="s">
        <v>73</v>
      </c>
      <c r="F95" s="44" t="s">
        <v>27</v>
      </c>
      <c r="G95" s="45">
        <v>2384</v>
      </c>
      <c r="H95" s="45">
        <v>2395.3</v>
      </c>
      <c r="I95" s="25"/>
      <c r="J95" s="25"/>
      <c r="K95" s="25"/>
      <c r="L95" s="25"/>
      <c r="M95" s="25"/>
    </row>
    <row r="96" spans="1:13" ht="14.25">
      <c r="A96" s="53" t="s">
        <v>91</v>
      </c>
      <c r="B96" s="44" t="s">
        <v>84</v>
      </c>
      <c r="C96" s="44" t="s">
        <v>94</v>
      </c>
      <c r="D96" s="44"/>
      <c r="E96" s="52"/>
      <c r="F96" s="44"/>
      <c r="G96" s="45">
        <f aca="true" t="shared" si="0" ref="G96:H98">G97</f>
        <v>0</v>
      </c>
      <c r="H96" s="45">
        <f t="shared" si="0"/>
        <v>19</v>
      </c>
      <c r="I96" s="25"/>
      <c r="J96" s="25"/>
      <c r="K96" s="25"/>
      <c r="L96" s="25"/>
      <c r="M96" s="25"/>
    </row>
    <row r="97" spans="1:13" ht="85.5">
      <c r="A97" s="53" t="s">
        <v>92</v>
      </c>
      <c r="B97" s="44" t="s">
        <v>84</v>
      </c>
      <c r="C97" s="44" t="s">
        <v>94</v>
      </c>
      <c r="D97" s="44" t="s">
        <v>10</v>
      </c>
      <c r="E97" s="52"/>
      <c r="F97" s="44"/>
      <c r="G97" s="45">
        <f t="shared" si="0"/>
        <v>0</v>
      </c>
      <c r="H97" s="45">
        <f t="shared" si="0"/>
        <v>19</v>
      </c>
      <c r="I97" s="25"/>
      <c r="J97" s="25"/>
      <c r="K97" s="25"/>
      <c r="L97" s="25"/>
      <c r="M97" s="25"/>
    </row>
    <row r="98" spans="1:13" ht="14.25">
      <c r="A98" s="53" t="s">
        <v>93</v>
      </c>
      <c r="B98" s="44" t="s">
        <v>84</v>
      </c>
      <c r="C98" s="44" t="s">
        <v>94</v>
      </c>
      <c r="D98" s="44" t="s">
        <v>10</v>
      </c>
      <c r="E98" s="52" t="s">
        <v>95</v>
      </c>
      <c r="F98" s="44"/>
      <c r="G98" s="45">
        <f t="shared" si="0"/>
        <v>0</v>
      </c>
      <c r="H98" s="45">
        <f t="shared" si="0"/>
        <v>19</v>
      </c>
      <c r="I98" s="25"/>
      <c r="J98" s="25"/>
      <c r="K98" s="25"/>
      <c r="L98" s="25"/>
      <c r="M98" s="25"/>
    </row>
    <row r="99" spans="1:13" ht="14.25">
      <c r="A99" s="53" t="s">
        <v>3</v>
      </c>
      <c r="B99" s="44" t="s">
        <v>84</v>
      </c>
      <c r="C99" s="44" t="s">
        <v>94</v>
      </c>
      <c r="D99" s="44" t="s">
        <v>10</v>
      </c>
      <c r="E99" s="52" t="s">
        <v>95</v>
      </c>
      <c r="F99" s="44" t="s">
        <v>27</v>
      </c>
      <c r="G99" s="45">
        <v>0</v>
      </c>
      <c r="H99" s="45">
        <v>19</v>
      </c>
      <c r="I99" s="25"/>
      <c r="J99" s="25"/>
      <c r="K99" s="25"/>
      <c r="L99" s="25"/>
      <c r="M99" s="25"/>
    </row>
    <row r="100" spans="1:13" ht="33" customHeight="1">
      <c r="A100" s="59" t="s">
        <v>88</v>
      </c>
      <c r="B100" s="31"/>
      <c r="C100" s="31"/>
      <c r="D100" s="31"/>
      <c r="E100" s="31"/>
      <c r="F100" s="31"/>
      <c r="G100" s="41">
        <f>G67+G62</f>
        <v>4410.42</v>
      </c>
      <c r="H100" s="41">
        <f>H67+H62</f>
        <v>4453.450000000001</v>
      </c>
      <c r="I100" s="25"/>
      <c r="J100" s="25"/>
      <c r="K100" s="25"/>
      <c r="L100" s="25"/>
      <c r="M100" s="25"/>
    </row>
    <row r="101" spans="1:13" ht="14.25">
      <c r="A101" s="25"/>
      <c r="B101" s="34"/>
      <c r="C101" s="35"/>
      <c r="D101" s="35"/>
      <c r="E101" s="35"/>
      <c r="F101" s="35"/>
      <c r="G101" s="36"/>
      <c r="H101" s="25"/>
      <c r="I101" s="25"/>
      <c r="J101" s="25"/>
      <c r="K101" s="25"/>
      <c r="L101" s="25"/>
      <c r="M101" s="25"/>
    </row>
    <row r="102" spans="1:13" ht="14.25">
      <c r="A102" s="25"/>
      <c r="B102" s="34"/>
      <c r="C102" s="35"/>
      <c r="D102" s="35"/>
      <c r="E102" s="35"/>
      <c r="F102" s="35"/>
      <c r="G102" s="36"/>
      <c r="H102" s="25"/>
      <c r="I102" s="25"/>
      <c r="J102" s="25"/>
      <c r="K102" s="25"/>
      <c r="L102" s="25"/>
      <c r="M102" s="25"/>
    </row>
    <row r="103" spans="1:13" ht="30">
      <c r="A103" s="64" t="s">
        <v>85</v>
      </c>
      <c r="B103" s="65"/>
      <c r="C103" s="66"/>
      <c r="D103" s="66"/>
      <c r="E103" s="66"/>
      <c r="F103" s="35"/>
      <c r="G103" s="36"/>
      <c r="H103" s="25"/>
      <c r="I103" s="25"/>
      <c r="J103" s="25"/>
      <c r="K103" s="25"/>
      <c r="L103" s="25"/>
      <c r="M103" s="25"/>
    </row>
    <row r="104" spans="1:13" ht="26.25" customHeight="1">
      <c r="A104" s="64" t="s">
        <v>86</v>
      </c>
      <c r="B104" s="65"/>
      <c r="C104" s="66"/>
      <c r="D104" s="66"/>
      <c r="E104" s="66"/>
      <c r="F104" s="35"/>
      <c r="G104" s="36"/>
      <c r="H104" s="25"/>
      <c r="I104" s="25"/>
      <c r="J104" s="25"/>
      <c r="K104" s="25"/>
      <c r="L104" s="25"/>
      <c r="M104" s="25"/>
    </row>
    <row r="105" spans="1:13" ht="15">
      <c r="A105" s="67" t="s">
        <v>67</v>
      </c>
      <c r="B105" s="65"/>
      <c r="C105" s="66"/>
      <c r="D105" s="66"/>
      <c r="E105" s="66"/>
      <c r="F105" s="35"/>
      <c r="G105" s="36"/>
      <c r="H105" s="25"/>
      <c r="I105" s="25"/>
      <c r="J105" s="25"/>
      <c r="K105" s="25"/>
      <c r="L105" s="25"/>
      <c r="M105" s="25"/>
    </row>
    <row r="106" spans="1:13" ht="13.5" customHeight="1">
      <c r="A106" s="67" t="s">
        <v>42</v>
      </c>
      <c r="B106" s="65"/>
      <c r="C106" s="66"/>
      <c r="D106" s="35"/>
      <c r="E106" s="35"/>
      <c r="F106" s="68" t="s">
        <v>87</v>
      </c>
      <c r="G106" s="68"/>
      <c r="H106" s="25"/>
      <c r="I106" s="25"/>
      <c r="J106" s="25"/>
      <c r="K106" s="25"/>
      <c r="L106" s="25"/>
      <c r="M106" s="25"/>
    </row>
    <row r="107" spans="1:13" ht="15">
      <c r="A107" s="28"/>
      <c r="B107" s="65"/>
      <c r="C107" s="66"/>
      <c r="D107" s="66"/>
      <c r="E107" s="66"/>
      <c r="F107" s="35"/>
      <c r="G107" s="36"/>
      <c r="H107" s="25"/>
      <c r="I107" s="25"/>
      <c r="J107" s="25"/>
      <c r="K107" s="25"/>
      <c r="L107" s="25"/>
      <c r="M107" s="25"/>
    </row>
    <row r="108" spans="1:13" ht="14.25">
      <c r="A108" s="25"/>
      <c r="B108" s="34"/>
      <c r="C108" s="35"/>
      <c r="D108" s="35"/>
      <c r="E108" s="35"/>
      <c r="F108" s="35"/>
      <c r="G108" s="36"/>
      <c r="H108" s="25"/>
      <c r="I108" s="25"/>
      <c r="J108" s="25"/>
      <c r="K108" s="25"/>
      <c r="L108" s="25"/>
      <c r="M108" s="25"/>
    </row>
  </sheetData>
  <sheetProtection/>
  <mergeCells count="19">
    <mergeCell ref="A57:G57"/>
    <mergeCell ref="A58:G58"/>
    <mergeCell ref="A9:G9"/>
    <mergeCell ref="H10:I10"/>
    <mergeCell ref="J10:K10"/>
    <mergeCell ref="I1:L1"/>
    <mergeCell ref="I6:L6"/>
    <mergeCell ref="B5:G5"/>
    <mergeCell ref="E6:F6"/>
    <mergeCell ref="F106:G106"/>
    <mergeCell ref="A10:G10"/>
    <mergeCell ref="A59:G59"/>
    <mergeCell ref="A8:G8"/>
    <mergeCell ref="I2:L2"/>
    <mergeCell ref="I3:L3"/>
    <mergeCell ref="I4:L4"/>
    <mergeCell ref="B6:D6"/>
    <mergeCell ref="B1:G4"/>
    <mergeCell ref="L8:L9"/>
  </mergeCells>
  <printOptions/>
  <pageMargins left="0.35433070866141736" right="0.1968503937007874" top="0.2755905511811024" bottom="0.15748031496062992" header="0.5118110236220472" footer="0.5118110236220472"/>
  <pageSetup fitToHeight="8" fitToWidth="8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31.125" style="10" customWidth="1"/>
    <col min="2" max="2" width="9.125" style="13" customWidth="1"/>
    <col min="3" max="5" width="9.125" style="7" customWidth="1"/>
    <col min="6" max="7" width="7.375" style="7" customWidth="1"/>
    <col min="8" max="8" width="8.125" style="1" customWidth="1"/>
    <col min="9" max="16384" width="9.125" style="1" customWidth="1"/>
  </cols>
  <sheetData>
    <row r="1" spans="1:12" ht="12.75">
      <c r="A1" s="2"/>
      <c r="B1" s="12"/>
      <c r="C1" s="6"/>
      <c r="D1" s="6"/>
      <c r="E1" s="6"/>
      <c r="F1" s="6"/>
      <c r="G1" s="6"/>
      <c r="H1" s="2"/>
      <c r="I1" s="2"/>
      <c r="J1" s="2"/>
      <c r="K1" s="2"/>
      <c r="L1" s="2"/>
    </row>
    <row r="2" ht="13.5" thickBot="1">
      <c r="A2" s="2"/>
    </row>
    <row r="3" spans="1:7" ht="45">
      <c r="A3" s="9" t="s">
        <v>0</v>
      </c>
      <c r="B3" s="14" t="s">
        <v>16</v>
      </c>
      <c r="C3" s="8" t="s">
        <v>14</v>
      </c>
      <c r="D3" s="8" t="s">
        <v>15</v>
      </c>
      <c r="E3" s="8" t="s">
        <v>4</v>
      </c>
      <c r="F3" s="8" t="s">
        <v>5</v>
      </c>
      <c r="G3" s="8"/>
    </row>
    <row r="4" spans="1:9" ht="24" customHeight="1">
      <c r="A4" s="16" t="s">
        <v>29</v>
      </c>
      <c r="B4" s="24" t="s">
        <v>30</v>
      </c>
      <c r="C4" s="24"/>
      <c r="D4" s="24"/>
      <c r="E4" s="24"/>
      <c r="F4" s="24"/>
      <c r="G4" s="24"/>
      <c r="I4" s="11"/>
    </row>
    <row r="5" spans="1:7" ht="26.25" customHeight="1">
      <c r="A5" s="22" t="s">
        <v>47</v>
      </c>
      <c r="B5" s="4" t="s">
        <v>30</v>
      </c>
      <c r="C5" s="4" t="s">
        <v>7</v>
      </c>
      <c r="D5" s="4" t="s">
        <v>8</v>
      </c>
      <c r="E5" s="4" t="s">
        <v>25</v>
      </c>
      <c r="F5" s="4" t="s">
        <v>46</v>
      </c>
      <c r="G5" s="4" t="s">
        <v>55</v>
      </c>
    </row>
    <row r="6" spans="1:7" ht="45.75" customHeight="1">
      <c r="A6" s="5" t="s">
        <v>39</v>
      </c>
      <c r="B6" s="4" t="s">
        <v>30</v>
      </c>
      <c r="C6" s="4" t="s">
        <v>7</v>
      </c>
      <c r="D6" s="4" t="s">
        <v>10</v>
      </c>
      <c r="E6" s="4" t="s">
        <v>19</v>
      </c>
      <c r="F6" s="4" t="s">
        <v>48</v>
      </c>
      <c r="G6" s="4" t="s">
        <v>62</v>
      </c>
    </row>
    <row r="7" spans="1:7" ht="28.5" customHeight="1">
      <c r="A7" s="17" t="s">
        <v>31</v>
      </c>
      <c r="B7" s="24" t="s">
        <v>9</v>
      </c>
      <c r="C7" s="24"/>
      <c r="D7" s="24"/>
      <c r="E7" s="24"/>
      <c r="F7" s="24"/>
      <c r="G7" s="24"/>
    </row>
    <row r="8" spans="1:7" ht="43.5" customHeight="1">
      <c r="A8" s="22" t="s">
        <v>47</v>
      </c>
      <c r="B8" s="4" t="s">
        <v>9</v>
      </c>
      <c r="C8" s="4" t="s">
        <v>7</v>
      </c>
      <c r="D8" s="4" t="s">
        <v>11</v>
      </c>
      <c r="E8" s="4" t="s">
        <v>19</v>
      </c>
      <c r="F8" s="4" t="s">
        <v>46</v>
      </c>
      <c r="G8" s="4" t="s">
        <v>57</v>
      </c>
    </row>
    <row r="9" spans="1:7" ht="60.75" customHeight="1">
      <c r="A9" s="23" t="s">
        <v>49</v>
      </c>
      <c r="B9" s="4" t="s">
        <v>9</v>
      </c>
      <c r="C9" s="4" t="s">
        <v>7</v>
      </c>
      <c r="D9" s="4" t="s">
        <v>11</v>
      </c>
      <c r="E9" s="4" t="s">
        <v>19</v>
      </c>
      <c r="F9" s="4" t="s">
        <v>50</v>
      </c>
      <c r="G9" s="4" t="s">
        <v>61</v>
      </c>
    </row>
    <row r="10" spans="1:7" ht="36.75" customHeight="1">
      <c r="A10" s="5" t="s">
        <v>49</v>
      </c>
      <c r="B10" s="4" t="s">
        <v>9</v>
      </c>
      <c r="C10" s="4" t="s">
        <v>7</v>
      </c>
      <c r="D10" s="4" t="s">
        <v>41</v>
      </c>
      <c r="E10" s="4" t="s">
        <v>51</v>
      </c>
      <c r="F10" s="4" t="s">
        <v>50</v>
      </c>
      <c r="G10" s="4" t="s">
        <v>60</v>
      </c>
    </row>
    <row r="11" spans="1:7" ht="12.75">
      <c r="A11" s="5" t="s">
        <v>39</v>
      </c>
      <c r="B11" s="4" t="s">
        <v>9</v>
      </c>
      <c r="C11" s="4" t="s">
        <v>7</v>
      </c>
      <c r="D11" s="4" t="s">
        <v>41</v>
      </c>
      <c r="E11" s="4" t="s">
        <v>44</v>
      </c>
      <c r="F11" s="4" t="s">
        <v>48</v>
      </c>
      <c r="G11" s="4" t="s">
        <v>59</v>
      </c>
    </row>
    <row r="12" spans="1:7" ht="42" customHeight="1">
      <c r="A12" s="5" t="s">
        <v>47</v>
      </c>
      <c r="B12" s="4" t="s">
        <v>9</v>
      </c>
      <c r="C12" s="4" t="s">
        <v>7</v>
      </c>
      <c r="D12" s="4" t="s">
        <v>41</v>
      </c>
      <c r="E12" s="4" t="s">
        <v>32</v>
      </c>
      <c r="F12" s="4" t="s">
        <v>46</v>
      </c>
      <c r="G12" s="4" t="s">
        <v>57</v>
      </c>
    </row>
    <row r="13" spans="1:7" ht="60.75" customHeight="1">
      <c r="A13" s="5" t="s">
        <v>49</v>
      </c>
      <c r="B13" s="4" t="s">
        <v>9</v>
      </c>
      <c r="C13" s="4" t="s">
        <v>7</v>
      </c>
      <c r="D13" s="4" t="s">
        <v>41</v>
      </c>
      <c r="E13" s="4" t="s">
        <v>32</v>
      </c>
      <c r="F13" s="4" t="s">
        <v>50</v>
      </c>
      <c r="G13" s="4" t="s">
        <v>58</v>
      </c>
    </row>
    <row r="14" spans="1:7" ht="39" customHeight="1">
      <c r="A14" s="5" t="s">
        <v>47</v>
      </c>
      <c r="B14" s="4" t="s">
        <v>9</v>
      </c>
      <c r="C14" s="4" t="s">
        <v>8</v>
      </c>
      <c r="D14" s="4" t="s">
        <v>10</v>
      </c>
      <c r="E14" s="4" t="s">
        <v>52</v>
      </c>
      <c r="F14" s="4" t="s">
        <v>46</v>
      </c>
      <c r="G14" s="4" t="s">
        <v>55</v>
      </c>
    </row>
    <row r="15" spans="1:7" ht="39.75" customHeight="1">
      <c r="A15" s="5" t="s">
        <v>49</v>
      </c>
      <c r="B15" s="4" t="s">
        <v>9</v>
      </c>
      <c r="C15" s="4" t="s">
        <v>8</v>
      </c>
      <c r="D15" s="4" t="s">
        <v>10</v>
      </c>
      <c r="E15" s="4" t="s">
        <v>52</v>
      </c>
      <c r="F15" s="4" t="s">
        <v>50</v>
      </c>
      <c r="G15" s="4" t="s">
        <v>56</v>
      </c>
    </row>
    <row r="16" spans="1:7" ht="45" customHeight="1">
      <c r="A16" s="19" t="s">
        <v>49</v>
      </c>
      <c r="B16" s="21" t="s">
        <v>9</v>
      </c>
      <c r="C16" s="21" t="s">
        <v>12</v>
      </c>
      <c r="D16" s="21" t="s">
        <v>8</v>
      </c>
      <c r="E16" s="20" t="s">
        <v>45</v>
      </c>
      <c r="F16" s="20">
        <v>200</v>
      </c>
      <c r="G16" s="20">
        <v>223</v>
      </c>
    </row>
    <row r="17" spans="1:7" ht="40.5" customHeight="1">
      <c r="A17" s="5" t="s">
        <v>49</v>
      </c>
      <c r="B17" s="4" t="s">
        <v>9</v>
      </c>
      <c r="C17" s="4" t="s">
        <v>12</v>
      </c>
      <c r="D17" s="4" t="s">
        <v>10</v>
      </c>
      <c r="E17" s="4" t="s">
        <v>36</v>
      </c>
      <c r="F17" s="4" t="s">
        <v>50</v>
      </c>
      <c r="G17" s="4" t="s">
        <v>54</v>
      </c>
    </row>
    <row r="18" spans="1:7" ht="13.5" customHeight="1">
      <c r="A18" s="3" t="s">
        <v>3</v>
      </c>
      <c r="B18" s="4" t="s">
        <v>9</v>
      </c>
      <c r="C18" s="4" t="s">
        <v>13</v>
      </c>
      <c r="D18" s="4" t="s">
        <v>7</v>
      </c>
      <c r="E18" s="4" t="s">
        <v>40</v>
      </c>
      <c r="F18" s="4" t="s">
        <v>27</v>
      </c>
      <c r="G18" s="4" t="s">
        <v>53</v>
      </c>
    </row>
    <row r="19" spans="1:7" ht="60.75" customHeight="1">
      <c r="A19" s="3"/>
      <c r="B19" s="4" t="s">
        <v>9</v>
      </c>
      <c r="C19" s="4" t="s">
        <v>7</v>
      </c>
      <c r="D19" s="4" t="s">
        <v>41</v>
      </c>
      <c r="E19" s="4" t="s">
        <v>63</v>
      </c>
      <c r="F19" s="4" t="s">
        <v>50</v>
      </c>
      <c r="G19" s="4" t="s">
        <v>58</v>
      </c>
    </row>
    <row r="20" spans="1:7" ht="13.5" customHeight="1">
      <c r="A20" s="3"/>
      <c r="B20" s="4" t="s">
        <v>9</v>
      </c>
      <c r="C20" s="4" t="s">
        <v>12</v>
      </c>
      <c r="D20" s="4" t="s">
        <v>10</v>
      </c>
      <c r="E20" s="4" t="s">
        <v>64</v>
      </c>
      <c r="F20" s="4" t="s">
        <v>50</v>
      </c>
      <c r="G20" s="4" t="s">
        <v>65</v>
      </c>
    </row>
    <row r="22" ht="12.75">
      <c r="H22" s="18"/>
    </row>
  </sheetData>
  <sheetProtection/>
  <printOptions/>
  <pageMargins left="0.75" right="0.2" top="0.26" bottom="0.17" header="0.5" footer="0.5"/>
  <pageSetup fitToHeight="8" fitToWidth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menz-nadezhda</dc:creator>
  <cp:keywords/>
  <dc:description/>
  <cp:lastModifiedBy>Пользователь</cp:lastModifiedBy>
  <cp:lastPrinted>2022-02-22T05:21:13Z</cp:lastPrinted>
  <dcterms:created xsi:type="dcterms:W3CDTF">2007-10-20T04:47:55Z</dcterms:created>
  <dcterms:modified xsi:type="dcterms:W3CDTF">2022-02-22T05:21:44Z</dcterms:modified>
  <cp:category/>
  <cp:version/>
  <cp:contentType/>
  <cp:contentStatus/>
</cp:coreProperties>
</file>